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1940" windowWidth="26380" windowHeight="1462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<sst xmlns="http://schemas.openxmlformats.org/spreadsheetml/2006/main" count="28" uniqueCount="23">
  <si>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OR</t>
  </si>
  <si>
    <t>Horse</t>
  </si>
  <si>
    <t>Last 6 Ratings</t>
  </si>
  <si>
    <t>Last Winning</t>
  </si>
  <si>
    <t>Highest Winning</t>
  </si>
  <si>
    <t>Weights</t>
  </si>
  <si>
    <t>Weighted Average</t>
  </si>
  <si>
    <t>Class Level</t>
  </si>
  <si>
    <t>Can Compete?</t>
  </si>
  <si>
    <t>Improving / Declining</t>
  </si>
  <si>
    <t>Todays Level</t>
  </si>
  <si>
    <t>-</t>
  </si>
  <si>
    <t>Monkton Vale (IRE)</t>
  </si>
  <si>
    <t>Boa</t>
  </si>
  <si>
    <t>Rubi Dia</t>
  </si>
  <si>
    <t>River Ardeche</t>
  </si>
  <si>
    <t>Miss Ferney</t>
  </si>
  <si>
    <t>Golden Future</t>
  </si>
  <si>
    <t>Lady Norlela</t>
  </si>
  <si>
    <t>Dimashq</t>
  </si>
  <si>
    <t>Grey Command (USA)</t>
  </si>
  <si>
    <t>Quaestor (IRE)</t>
  </si>
  <si>
    <t>Obara d'Avril (FR)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</si>
</sst>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2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828675</xdr:colOff>
      <xdr:row>11</xdr:row>
      <xdr:rowOff>0</xdr:rowOff>
    </xdr:to>
    <xdr:pic>
      <xdr:nvPicPr>
        <xdr:cNvPr id="1" name="Picture 2" descr="MembersArea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968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O55"/>
  <sheetViews>
    <sheetView tabSelected="1" workbookViewId="0" topLeftCell="A1">
      <selection activeCell="O16" sqref="O16"/>
    </sheetView>
  </sheetViews>
  <sheetFormatPr defaultColWidth="11.00390625" defaultRowHeight="15.75"/>
  <cols>
    <col min="2" max="2" width="19.875" style="0" bestFit="1" customWidth="1"/>
    <col min="3" max="3" width="12.625" style="0" bestFit="1" customWidth="1"/>
    <col min="9" max="9" width="12.00390625" style="0" customWidth="1"/>
    <col min="10" max="10" width="15.00390625" style="0" bestFit="1" customWidth="1"/>
    <col min="12" max="12" width="16.625" style="0" bestFit="1" customWidth="1"/>
    <col min="13" max="13" width="13.375" style="0" bestFit="1" customWidth="1"/>
    <col min="14" max="14" width="19.125" style="0" bestFit="1" customWidth="1"/>
    <col min="15" max="15" width="14.375" style="0" bestFit="1" customWidth="1"/>
  </cols>
  <sheetData>
    <row r="10" ht="15.75">
      <c r="N10" s="3"/>
    </row>
    <row r="13" spans="1:13" ht="15">
      <c r="A13" t="s">
        <v>5</v>
      </c>
      <c r="C13">
        <v>1</v>
      </c>
      <c r="D13">
        <f>C13*0.62</f>
        <v>0.62</v>
      </c>
      <c r="E13" s="1">
        <f>D13*0.62</f>
        <v>0.3844</v>
      </c>
      <c r="F13" s="1">
        <f>E13*0.62</f>
        <v>0.238328</v>
      </c>
      <c r="G13" s="1">
        <f>F13*0.62</f>
        <v>0.14776336</v>
      </c>
      <c r="H13" s="1">
        <f>G13*0.62</f>
        <v>0.0916132832</v>
      </c>
      <c r="L13" t="s">
        <v>7</v>
      </c>
      <c r="M13" s="3">
        <f>AVERAGE(L15:L55)</f>
        <v>23.592930500140607</v>
      </c>
    </row>
    <row r="14" spans="1:15" ht="15">
      <c r="A14" s="2" t="s">
        <v>0</v>
      </c>
      <c r="B14" s="2" t="s">
        <v>1</v>
      </c>
      <c r="C14" s="2" t="s">
        <v>2</v>
      </c>
      <c r="I14" s="2" t="s">
        <v>3</v>
      </c>
      <c r="J14" s="2" t="s">
        <v>4</v>
      </c>
      <c r="L14" s="2" t="s">
        <v>6</v>
      </c>
      <c r="M14" s="2" t="s">
        <v>8</v>
      </c>
      <c r="N14" s="2" t="s">
        <v>9</v>
      </c>
      <c r="O14" s="2" t="s">
        <v>10</v>
      </c>
    </row>
    <row r="15" spans="1:15" ht="15">
      <c r="A15">
        <v>65</v>
      </c>
      <c r="B15" t="s">
        <v>12</v>
      </c>
      <c r="C15">
        <v>67</v>
      </c>
      <c r="D15">
        <v>68</v>
      </c>
      <c r="E15">
        <v>68</v>
      </c>
      <c r="F15">
        <v>70</v>
      </c>
      <c r="G15">
        <v>71</v>
      </c>
      <c r="H15">
        <v>72</v>
      </c>
      <c r="I15">
        <v>73</v>
      </c>
      <c r="J15">
        <v>73</v>
      </c>
      <c r="L15" s="3">
        <f>IF(COUNT(C15:H15)&lt;1,"",SUM(Sheet2!L1:Q1)/Sheet2!R1)</f>
        <v>28.178252491733335</v>
      </c>
      <c r="M15" t="str">
        <f>IF(L15="","",IF(L15&gt;$M$13,"YES","NO"))</f>
        <v>YES</v>
      </c>
      <c r="N15">
        <f>IF(Sheet2!S1="","",Sheet2!S1)</f>
        <v>-5</v>
      </c>
      <c r="O15" s="3">
        <f>IF(N15="","",L15+(N15/6))</f>
        <v>27.344919158400003</v>
      </c>
    </row>
    <row r="16" spans="1:15" ht="15">
      <c r="A16">
        <v>64</v>
      </c>
      <c r="B16" t="s">
        <v>13</v>
      </c>
      <c r="C16">
        <v>65</v>
      </c>
      <c r="D16">
        <v>65</v>
      </c>
      <c r="E16">
        <v>65</v>
      </c>
      <c r="F16">
        <v>66</v>
      </c>
      <c r="G16">
        <v>61</v>
      </c>
      <c r="H16">
        <v>58</v>
      </c>
      <c r="I16">
        <v>61</v>
      </c>
      <c r="J16">
        <v>61</v>
      </c>
      <c r="L16" s="3">
        <f>IF(COUNT(C16:H16)&lt;1,"",SUM(Sheet2!L2:Q2)/Sheet2!R2)</f>
        <v>26.723797230933332</v>
      </c>
      <c r="M16" t="str">
        <f aca="true" t="shared" si="0" ref="M16:M55">IF(L16="","",IF(L16&gt;$M$13,"YES","NO"))</f>
        <v>YES</v>
      </c>
      <c r="N16">
        <f>IF(Sheet2!S2="","",Sheet2!S2)</f>
        <v>7</v>
      </c>
      <c r="O16" s="3">
        <f aca="true" t="shared" si="1" ref="O16:O55">IF(N16="","",L16+(N16/6))</f>
        <v>27.8904638976</v>
      </c>
    </row>
    <row r="17" spans="1:15" ht="15">
      <c r="A17">
        <v>62</v>
      </c>
      <c r="B17" t="s">
        <v>14</v>
      </c>
      <c r="C17">
        <v>60</v>
      </c>
      <c r="D17">
        <v>64</v>
      </c>
      <c r="E17">
        <v>70</v>
      </c>
      <c r="F17">
        <v>63</v>
      </c>
      <c r="G17">
        <v>63</v>
      </c>
      <c r="H17">
        <v>64</v>
      </c>
      <c r="I17">
        <v>63</v>
      </c>
      <c r="J17">
        <v>63</v>
      </c>
      <c r="L17" s="3">
        <f>IF(COUNT(C17:H17)&lt;1,"",SUM(Sheet2!L3:Q3)/Sheet2!R3)</f>
        <v>26.129167634133335</v>
      </c>
      <c r="M17" t="str">
        <f t="shared" si="0"/>
        <v>YES</v>
      </c>
      <c r="N17">
        <f>IF(Sheet2!S3="","",Sheet2!S3)</f>
        <v>-4</v>
      </c>
      <c r="O17" s="3">
        <f t="shared" si="1"/>
        <v>25.462500967466667</v>
      </c>
    </row>
    <row r="18" spans="1:15" ht="15">
      <c r="A18">
        <v>60</v>
      </c>
      <c r="B18" t="s">
        <v>15</v>
      </c>
      <c r="C18">
        <v>69</v>
      </c>
      <c r="D18">
        <v>73</v>
      </c>
      <c r="E18">
        <v>70</v>
      </c>
      <c r="F18">
        <v>72</v>
      </c>
      <c r="G18">
        <v>72</v>
      </c>
      <c r="H18">
        <v>70</v>
      </c>
      <c r="I18">
        <v>72</v>
      </c>
      <c r="J18">
        <v>72</v>
      </c>
      <c r="L18" s="3">
        <f>IF(COUNT(C18:H18)&lt;1,"",SUM(Sheet2!L4:Q4)/Sheet2!R4)</f>
        <v>29.22991795733334</v>
      </c>
      <c r="M18" t="str">
        <f t="shared" si="0"/>
        <v>YES</v>
      </c>
      <c r="N18">
        <f>IF(Sheet2!S4="","",Sheet2!S4)</f>
        <v>-1</v>
      </c>
      <c r="O18" s="3">
        <f t="shared" si="1"/>
        <v>29.06325129066667</v>
      </c>
    </row>
    <row r="19" spans="1:15" ht="15">
      <c r="A19">
        <v>58</v>
      </c>
      <c r="B19" t="s">
        <v>16</v>
      </c>
      <c r="C19">
        <v>58</v>
      </c>
      <c r="D19">
        <v>60</v>
      </c>
      <c r="E19">
        <v>50</v>
      </c>
      <c r="F19">
        <v>52</v>
      </c>
      <c r="G19">
        <v>49</v>
      </c>
      <c r="H19">
        <v>50</v>
      </c>
      <c r="I19">
        <v>52</v>
      </c>
      <c r="J19">
        <v>52</v>
      </c>
      <c r="L19" s="3">
        <f>IF(COUNT(C19:H19)&lt;1,"",SUM(Sheet2!L5:Q5)/Sheet2!R5)</f>
        <v>23.105687466666666</v>
      </c>
      <c r="M19" t="str">
        <f t="shared" si="0"/>
        <v>NO</v>
      </c>
      <c r="N19">
        <f>IF(Sheet2!S5="","",Sheet2!S5)</f>
        <v>8</v>
      </c>
      <c r="O19" s="3">
        <f t="shared" si="1"/>
        <v>24.439020799999998</v>
      </c>
    </row>
    <row r="20" spans="1:15" ht="15">
      <c r="A20">
        <v>56</v>
      </c>
      <c r="B20" t="s">
        <v>17</v>
      </c>
      <c r="C20">
        <v>55</v>
      </c>
      <c r="D20">
        <v>55</v>
      </c>
      <c r="E20">
        <v>52</v>
      </c>
      <c r="F20">
        <v>52</v>
      </c>
      <c r="G20">
        <v>55</v>
      </c>
      <c r="H20">
        <v>56</v>
      </c>
      <c r="I20">
        <v>52</v>
      </c>
      <c r="J20">
        <v>52</v>
      </c>
      <c r="L20" s="3">
        <f>IF(COUNT(C20:H20)&lt;1,"",SUM(Sheet2!L6:Q6)/Sheet2!R6)</f>
        <v>22.45653077653333</v>
      </c>
      <c r="M20" t="str">
        <f t="shared" si="0"/>
        <v>NO</v>
      </c>
      <c r="N20">
        <f>IF(Sheet2!S6="","",Sheet2!S6)</f>
        <v>-1</v>
      </c>
      <c r="O20" s="3">
        <f t="shared" si="1"/>
        <v>22.289864109866663</v>
      </c>
    </row>
    <row r="21" spans="1:15" ht="15">
      <c r="A21">
        <v>53</v>
      </c>
      <c r="B21" t="s">
        <v>18</v>
      </c>
      <c r="C21">
        <v>56</v>
      </c>
      <c r="D21">
        <v>56</v>
      </c>
      <c r="E21">
        <v>57</v>
      </c>
      <c r="F21">
        <v>57</v>
      </c>
      <c r="G21">
        <v>54</v>
      </c>
      <c r="H21">
        <v>54</v>
      </c>
      <c r="I21" t="s">
        <v>11</v>
      </c>
      <c r="J21" t="s">
        <v>11</v>
      </c>
      <c r="L21" s="3">
        <f>IF(COUNT(C21:H21)&lt;1,"",SUM(Sheet2!L7:Q7)/Sheet2!R7)</f>
        <v>23.1903057888</v>
      </c>
      <c r="M21" t="str">
        <f t="shared" si="0"/>
        <v>NO</v>
      </c>
      <c r="N21">
        <f>IF(Sheet2!S7="","",Sheet2!S7)</f>
        <v>2</v>
      </c>
      <c r="O21" s="3">
        <f t="shared" si="1"/>
        <v>23.523639122133332</v>
      </c>
    </row>
    <row r="22" spans="1:15" ht="15">
      <c r="A22">
        <v>50</v>
      </c>
      <c r="B22" t="s">
        <v>19</v>
      </c>
      <c r="C22">
        <v>43</v>
      </c>
      <c r="D22">
        <v>45</v>
      </c>
      <c r="E22">
        <v>45</v>
      </c>
      <c r="F22">
        <v>43</v>
      </c>
      <c r="G22">
        <v>45</v>
      </c>
      <c r="H22">
        <v>45</v>
      </c>
      <c r="I22">
        <v>45</v>
      </c>
      <c r="J22">
        <v>47</v>
      </c>
      <c r="L22" s="3">
        <f>IF(COUNT(C22:H22)&lt;1,"",SUM(Sheet2!L8:Q8)/Sheet2!R8)</f>
        <v>18.203008824</v>
      </c>
      <c r="M22" t="str">
        <f t="shared" si="0"/>
        <v>NO</v>
      </c>
      <c r="N22">
        <f>IF(Sheet2!S8="","",Sheet2!S8)</f>
        <v>-2</v>
      </c>
      <c r="O22" s="3">
        <f t="shared" si="1"/>
        <v>17.86967549066667</v>
      </c>
    </row>
    <row r="23" spans="1:15" ht="15">
      <c r="A23">
        <v>50</v>
      </c>
      <c r="B23" t="s">
        <v>20</v>
      </c>
      <c r="C23">
        <v>60</v>
      </c>
      <c r="D23">
        <v>49</v>
      </c>
      <c r="E23">
        <v>48</v>
      </c>
      <c r="F23">
        <v>48</v>
      </c>
      <c r="G23">
        <v>49</v>
      </c>
      <c r="H23">
        <v>51</v>
      </c>
      <c r="I23">
        <v>55</v>
      </c>
      <c r="J23">
        <v>55</v>
      </c>
      <c r="L23" s="3">
        <f>IF(COUNT(C23:H23)&lt;1,"",SUM(Sheet2!L9:Q9)/Sheet2!R9)</f>
        <v>22.030604347199997</v>
      </c>
      <c r="M23" t="str">
        <f t="shared" si="0"/>
        <v>NO</v>
      </c>
      <c r="N23">
        <f>IF(Sheet2!S9="","",Sheet2!S9)</f>
        <v>9</v>
      </c>
      <c r="O23" s="3">
        <f t="shared" si="1"/>
        <v>23.530604347199997</v>
      </c>
    </row>
    <row r="24" spans="1:15" ht="15">
      <c r="A24">
        <v>45</v>
      </c>
      <c r="B24" t="s">
        <v>21</v>
      </c>
      <c r="C24">
        <v>45</v>
      </c>
      <c r="D24">
        <v>47</v>
      </c>
      <c r="E24">
        <v>55</v>
      </c>
      <c r="F24">
        <v>55</v>
      </c>
      <c r="G24">
        <v>57</v>
      </c>
      <c r="H24">
        <v>59</v>
      </c>
      <c r="I24" t="s">
        <v>11</v>
      </c>
      <c r="J24" t="s">
        <v>11</v>
      </c>
      <c r="L24" s="3">
        <f>IF(COUNT(C24:H24)&lt;1,"",SUM(Sheet2!L10:Q10)/Sheet2!R10)</f>
        <v>20.36962253813333</v>
      </c>
      <c r="M24" t="str">
        <f t="shared" si="0"/>
        <v>NO</v>
      </c>
      <c r="N24">
        <f>IF(Sheet2!S10="","",Sheet2!S10)</f>
        <v>-14</v>
      </c>
      <c r="O24" s="3">
        <f t="shared" si="1"/>
        <v>18.0362892048</v>
      </c>
    </row>
    <row r="25" spans="1:15" ht="15">
      <c r="A25">
        <v>45</v>
      </c>
      <c r="B25" t="s">
        <v>22</v>
      </c>
      <c r="C25">
        <v>45</v>
      </c>
      <c r="D25">
        <v>45</v>
      </c>
      <c r="E25">
        <v>40</v>
      </c>
      <c r="G25">
        <v>47</v>
      </c>
      <c r="H25">
        <v>47</v>
      </c>
      <c r="I25" t="s">
        <v>11</v>
      </c>
      <c r="J25" t="s">
        <v>11</v>
      </c>
      <c r="L25" s="3">
        <f>IF(COUNT(C25:H25)&lt;1,"",SUM(Sheet2!L11:Q11)/Sheet2!R11)</f>
        <v>19.90534044608</v>
      </c>
      <c r="M25" t="str">
        <f t="shared" si="0"/>
        <v>NO</v>
      </c>
      <c r="N25">
        <f>IF(Sheet2!S11="","",Sheet2!S11)</f>
        <v>5</v>
      </c>
      <c r="O25" s="3">
        <f t="shared" si="1"/>
        <v>20.738673779413332</v>
      </c>
    </row>
    <row r="26" spans="12:15" ht="15">
      <c r="L26" s="3">
        <f>IF(COUNT(C26:H26)&lt;1,"",SUM(Sheet2!L12:Q12)/Sheet2!R12)</f>
      </c>
      <c r="M26">
        <f t="shared" si="0"/>
      </c>
      <c r="N26">
        <f>IF(Sheet2!S12="","",Sheet2!S12)</f>
      </c>
      <c r="O26" s="3">
        <f t="shared" si="1"/>
      </c>
    </row>
    <row r="27" spans="12:15" ht="15">
      <c r="L27" s="3">
        <f>IF(COUNT(C27:H27)&lt;1,"",SUM(Sheet2!L13:Q13)/Sheet2!R13)</f>
      </c>
      <c r="M27">
        <f t="shared" si="0"/>
      </c>
      <c r="N27">
        <f>IF(Sheet2!S13="","",Sheet2!S13)</f>
      </c>
      <c r="O27" s="3">
        <f t="shared" si="1"/>
      </c>
    </row>
    <row r="28" spans="12:15" ht="15">
      <c r="L28" s="3">
        <f>IF(COUNT(C28:H28)&lt;1,"",SUM(Sheet2!L14:Q14)/Sheet2!R14)</f>
      </c>
      <c r="M28">
        <f t="shared" si="0"/>
      </c>
      <c r="N28">
        <f>IF(Sheet2!S14="","",Sheet2!S14)</f>
      </c>
      <c r="O28" s="3">
        <f t="shared" si="1"/>
      </c>
    </row>
    <row r="29" spans="12:15" ht="15">
      <c r="L29" s="3">
        <f>IF(COUNT(C29:H29)&lt;1,"",SUM(Sheet2!L15:Q15)/Sheet2!R15)</f>
      </c>
      <c r="M29">
        <f t="shared" si="0"/>
      </c>
      <c r="N29">
        <f>IF(Sheet2!S15="","",Sheet2!S15)</f>
      </c>
      <c r="O29" s="3">
        <f t="shared" si="1"/>
      </c>
    </row>
    <row r="30" spans="12:15" ht="15">
      <c r="L30" s="3">
        <f>IF(COUNT(C30:H30)&lt;1,"",SUM(Sheet2!L16:Q16)/Sheet2!R16)</f>
      </c>
      <c r="M30">
        <f t="shared" si="0"/>
      </c>
      <c r="N30">
        <f>IF(Sheet2!S16="","",Sheet2!S16)</f>
      </c>
      <c r="O30" s="3">
        <f t="shared" si="1"/>
      </c>
    </row>
    <row r="31" spans="12:15" ht="15">
      <c r="L31" s="3">
        <f>IF(COUNT(C31:H31)&lt;1,"",SUM(Sheet2!L17:Q17)/Sheet2!R17)</f>
      </c>
      <c r="M31">
        <f t="shared" si="0"/>
      </c>
      <c r="N31">
        <f>IF(Sheet2!S17="","",Sheet2!S17)</f>
      </c>
      <c r="O31" s="3">
        <f t="shared" si="1"/>
      </c>
    </row>
    <row r="32" spans="12:15" ht="15">
      <c r="L32" s="3">
        <f>IF(COUNT(C32:H32)&lt;1,"",SUM(Sheet2!L18:Q18)/Sheet2!R18)</f>
      </c>
      <c r="M32">
        <f t="shared" si="0"/>
      </c>
      <c r="N32">
        <f>IF(Sheet2!S18="","",Sheet2!S18)</f>
      </c>
      <c r="O32" s="3">
        <f t="shared" si="1"/>
      </c>
    </row>
    <row r="33" spans="12:15" ht="15">
      <c r="L33" s="3">
        <f>IF(COUNT(C33:H33)&lt;1,"",SUM(Sheet2!L19:Q19)/Sheet2!R19)</f>
      </c>
      <c r="M33">
        <f t="shared" si="0"/>
      </c>
      <c r="N33">
        <f>IF(Sheet2!S19="","",Sheet2!S19)</f>
      </c>
      <c r="O33" s="3">
        <f t="shared" si="1"/>
      </c>
    </row>
    <row r="34" spans="12:15" ht="15">
      <c r="L34" s="3">
        <f>IF(COUNT(C34:H34)&lt;1,"",SUM(Sheet2!L20:Q20)/Sheet2!R20)</f>
      </c>
      <c r="M34">
        <f t="shared" si="0"/>
      </c>
      <c r="N34">
        <f>IF(Sheet2!S20="","",Sheet2!S20)</f>
      </c>
      <c r="O34" s="3">
        <f t="shared" si="1"/>
      </c>
    </row>
    <row r="35" spans="12:15" ht="15">
      <c r="L35" s="3">
        <f>IF(COUNT(C35:H35)&lt;1,"",SUM(Sheet2!L21:Q21)/Sheet2!R21)</f>
      </c>
      <c r="M35">
        <f t="shared" si="0"/>
      </c>
      <c r="N35">
        <f>IF(Sheet2!S21="","",Sheet2!S21)</f>
      </c>
      <c r="O35" s="3">
        <f t="shared" si="1"/>
      </c>
    </row>
    <row r="36" spans="12:15" ht="15">
      <c r="L36" s="3">
        <f>IF(COUNT(C36:H36)&lt;1,"",SUM(Sheet2!L22:Q22)/Sheet2!R22)</f>
      </c>
      <c r="M36">
        <f t="shared" si="0"/>
      </c>
      <c r="N36">
        <f>IF(Sheet2!S22="","",Sheet2!S22)</f>
      </c>
      <c r="O36" s="3">
        <f t="shared" si="1"/>
      </c>
    </row>
    <row r="37" spans="12:15" ht="15">
      <c r="L37" s="3">
        <f>IF(COUNT(C37:H37)&lt;1,"",SUM(Sheet2!L23:Q23)/Sheet2!R23)</f>
      </c>
      <c r="M37">
        <f t="shared" si="0"/>
      </c>
      <c r="N37">
        <f>IF(Sheet2!S23="","",Sheet2!S23)</f>
      </c>
      <c r="O37" s="3">
        <f t="shared" si="1"/>
      </c>
    </row>
    <row r="38" spans="12:15" ht="15">
      <c r="L38" s="3">
        <f>IF(COUNT(C38:H38)&lt;1,"",SUM(Sheet2!L24:Q24)/Sheet2!R24)</f>
      </c>
      <c r="M38">
        <f t="shared" si="0"/>
      </c>
      <c r="N38">
        <f>IF(Sheet2!S24="","",Sheet2!S24)</f>
      </c>
      <c r="O38" s="3">
        <f t="shared" si="1"/>
      </c>
    </row>
    <row r="39" spans="12:15" ht="15">
      <c r="L39" s="3">
        <f>IF(COUNT(C39:H39)&lt;1,"",SUM(Sheet2!L25:Q25)/Sheet2!R25)</f>
      </c>
      <c r="M39">
        <f t="shared" si="0"/>
      </c>
      <c r="N39">
        <f>IF(Sheet2!S25="","",Sheet2!S25)</f>
      </c>
      <c r="O39" s="3">
        <f t="shared" si="1"/>
      </c>
    </row>
    <row r="40" spans="12:15" ht="15">
      <c r="L40" s="3">
        <f>IF(COUNT(C40:H40)&lt;1,"",SUM(Sheet2!L26:Q26)/Sheet2!R26)</f>
      </c>
      <c r="M40">
        <f t="shared" si="0"/>
      </c>
      <c r="N40">
        <f>IF(Sheet2!S26="","",Sheet2!S26)</f>
      </c>
      <c r="O40" s="3">
        <f t="shared" si="1"/>
      </c>
    </row>
    <row r="41" spans="12:15" ht="15">
      <c r="L41" s="3">
        <f>IF(COUNT(C41:H41)&lt;1,"",SUM(Sheet2!L27:Q27)/Sheet2!R27)</f>
      </c>
      <c r="M41">
        <f t="shared" si="0"/>
      </c>
      <c r="N41">
        <f>IF(Sheet2!S27="","",Sheet2!S27)</f>
      </c>
      <c r="O41" s="3">
        <f t="shared" si="1"/>
      </c>
    </row>
    <row r="42" spans="12:15" ht="15">
      <c r="L42" s="3">
        <f>IF(COUNT(C42:H42)&lt;1,"",SUM(Sheet2!L28:Q28)/Sheet2!R28)</f>
      </c>
      <c r="M42">
        <f t="shared" si="0"/>
      </c>
      <c r="N42">
        <f>IF(Sheet2!S28="","",Sheet2!S28)</f>
      </c>
      <c r="O42" s="3">
        <f t="shared" si="1"/>
      </c>
    </row>
    <row r="43" spans="12:15" ht="15">
      <c r="L43" s="3">
        <f>IF(COUNT(C43:H43)&lt;1,"",SUM(Sheet2!L29:Q29)/Sheet2!R29)</f>
      </c>
      <c r="M43">
        <f t="shared" si="0"/>
      </c>
      <c r="N43">
        <f>IF(Sheet2!S29="","",Sheet2!S29)</f>
      </c>
      <c r="O43" s="3">
        <f t="shared" si="1"/>
      </c>
    </row>
    <row r="44" spans="12:15" ht="15">
      <c r="L44" s="3">
        <f>IF(COUNT(C44:H44)&lt;1,"",SUM(Sheet2!L30:Q30)/Sheet2!R30)</f>
      </c>
      <c r="M44">
        <f t="shared" si="0"/>
      </c>
      <c r="N44">
        <f>IF(Sheet2!S30="","",Sheet2!S30)</f>
      </c>
      <c r="O44" s="3">
        <f t="shared" si="1"/>
      </c>
    </row>
    <row r="45" spans="12:15" ht="15">
      <c r="L45" s="3">
        <f>IF(COUNT(C45:H45)&lt;1,"",SUM(Sheet2!L31:Q31)/Sheet2!R31)</f>
      </c>
      <c r="M45">
        <f t="shared" si="0"/>
      </c>
      <c r="N45">
        <f>IF(Sheet2!S31="","",Sheet2!S31)</f>
      </c>
      <c r="O45" s="3">
        <f t="shared" si="1"/>
      </c>
    </row>
    <row r="46" spans="12:15" ht="15">
      <c r="L46" s="3">
        <f>IF(COUNT(C46:H46)&lt;1,"",SUM(Sheet2!L32:Q32)/Sheet2!R32)</f>
      </c>
      <c r="M46">
        <f t="shared" si="0"/>
      </c>
      <c r="N46">
        <f>IF(Sheet2!S32="","",Sheet2!S32)</f>
      </c>
      <c r="O46" s="3">
        <f t="shared" si="1"/>
      </c>
    </row>
    <row r="47" spans="12:15" ht="15">
      <c r="L47" s="3">
        <f>IF(COUNT(C47:H47)&lt;1,"",SUM(Sheet2!L33:Q33)/Sheet2!R33)</f>
      </c>
      <c r="M47">
        <f t="shared" si="0"/>
      </c>
      <c r="N47">
        <f>IF(Sheet2!S33="","",Sheet2!S33)</f>
      </c>
      <c r="O47" s="3">
        <f t="shared" si="1"/>
      </c>
    </row>
    <row r="48" spans="12:15" ht="15">
      <c r="L48" s="3">
        <f>IF(COUNT(C48:H48)&lt;1,"",SUM(Sheet2!L34:Q34)/Sheet2!R34)</f>
      </c>
      <c r="M48">
        <f t="shared" si="0"/>
      </c>
      <c r="N48">
        <f>IF(Sheet2!S34="","",Sheet2!S34)</f>
      </c>
      <c r="O48" s="3">
        <f t="shared" si="1"/>
      </c>
    </row>
    <row r="49" spans="12:15" ht="15">
      <c r="L49" s="3">
        <f>IF(COUNT(C49:H49)&lt;1,"",SUM(Sheet2!L35:Q35)/Sheet2!R35)</f>
      </c>
      <c r="M49">
        <f t="shared" si="0"/>
      </c>
      <c r="N49">
        <f>IF(Sheet2!S35="","",Sheet2!S35)</f>
      </c>
      <c r="O49" s="3">
        <f t="shared" si="1"/>
      </c>
    </row>
    <row r="50" spans="12:15" ht="15">
      <c r="L50" s="3">
        <f>IF(COUNT(C50:H50)&lt;1,"",SUM(Sheet2!L36:Q36)/Sheet2!R36)</f>
      </c>
      <c r="M50">
        <f t="shared" si="0"/>
      </c>
      <c r="N50">
        <f>IF(Sheet2!S36="","",Sheet2!S36)</f>
      </c>
      <c r="O50" s="3">
        <f t="shared" si="1"/>
      </c>
    </row>
    <row r="51" spans="12:15" ht="15">
      <c r="L51" s="3">
        <f>IF(COUNT(C51:H51)&lt;1,"",SUM(Sheet2!L37:Q37)/Sheet2!R37)</f>
      </c>
      <c r="M51">
        <f t="shared" si="0"/>
      </c>
      <c r="N51">
        <f>IF(Sheet2!S37="","",Sheet2!S37)</f>
      </c>
      <c r="O51" s="3">
        <f t="shared" si="1"/>
      </c>
    </row>
    <row r="52" spans="12:15" ht="15">
      <c r="L52" s="3">
        <f>IF(COUNT(C52:H52)&lt;1,"",SUM(Sheet2!L38:Q38)/Sheet2!R38)</f>
      </c>
      <c r="M52">
        <f t="shared" si="0"/>
      </c>
      <c r="N52">
        <f>IF(Sheet2!S38="","",Sheet2!S38)</f>
      </c>
      <c r="O52" s="3">
        <f t="shared" si="1"/>
      </c>
    </row>
    <row r="53" spans="12:15" ht="15">
      <c r="L53" s="3">
        <f>IF(COUNT(C53:H53)&lt;1,"",SUM(Sheet2!L39:Q39)/Sheet2!R39)</f>
      </c>
      <c r="M53">
        <f t="shared" si="0"/>
      </c>
      <c r="N53">
        <f>IF(Sheet2!S39="","",Sheet2!S39)</f>
      </c>
      <c r="O53" s="3">
        <f t="shared" si="1"/>
      </c>
    </row>
    <row r="54" spans="12:15" ht="15">
      <c r="L54" s="3">
        <f>IF(COUNT(C54:H54)&lt;1,"",SUM(Sheet2!L40:Q40)/Sheet2!R40)</f>
      </c>
      <c r="M54">
        <f t="shared" si="0"/>
      </c>
      <c r="N54">
        <f>IF(Sheet2!S40="","",Sheet2!S40)</f>
      </c>
      <c r="O54" s="3">
        <f t="shared" si="1"/>
      </c>
    </row>
    <row r="55" spans="12:15" ht="15">
      <c r="L55" s="3">
        <f>IF(COUNT(C55:H55)&lt;1,"",SUM(Sheet2!L41:Q41)/Sheet2!R41)</f>
      </c>
      <c r="M55">
        <f t="shared" si="0"/>
      </c>
      <c r="N55">
        <f>IF(Sheet2!S41="","",Sheet2!S41)</f>
      </c>
      <c r="O55" s="3">
        <f t="shared" si="1"/>
      </c>
    </row>
  </sheetData>
  <sheetProtection/>
  <conditionalFormatting sqref="M15:M55">
    <cfRule type="cellIs" priority="5" dxfId="2" operator="equal">
      <formula>"NO"</formula>
    </cfRule>
    <cfRule type="cellIs" priority="6" dxfId="3" operator="equal">
      <formula>"YES"</formula>
    </cfRule>
  </conditionalFormatting>
  <conditionalFormatting sqref="N15:N55">
    <cfRule type="colorScale" priority="2" dxfId="4">
      <colorScale>
        <cfvo type="min" val="0"/>
        <cfvo type="percentile" val="50"/>
        <cfvo type="max"/>
        <color rgb="FFFF7128"/>
        <color rgb="FFFFEB84"/>
        <color rgb="FF63BE7B"/>
      </colorScale>
    </cfRule>
  </conditionalFormatting>
  <conditionalFormatting sqref="O15:O55">
    <cfRule type="iconSet" priority="1" dxfId="4">
      <iconSet iconSet="3TrafficLights1">
        <cfvo type="percent" val="0"/>
        <cfvo type="percent" val="44"/>
        <cfvo type="percent" val="77"/>
      </iconSet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B1">
      <selection activeCell="P26" sqref="P26"/>
    </sheetView>
  </sheetViews>
  <sheetFormatPr defaultColWidth="11.00390625" defaultRowHeight="15.75"/>
  <sheetData>
    <row r="1" spans="1:19" ht="15">
      <c r="A1">
        <f>IF(Sheet1!A15="","",Sheet1!A15)</f>
        <v>65</v>
      </c>
      <c r="B1" t="str">
        <f>IF(Sheet1!B15="","",Sheet1!B15)</f>
        <v>Monkton Vale (IRE)</v>
      </c>
      <c r="C1">
        <f>IF(Sheet1!C15="","",Sheet1!C15)</f>
        <v>67</v>
      </c>
      <c r="D1">
        <f>IF(Sheet1!D15="","",Sheet1!D15)</f>
        <v>68</v>
      </c>
      <c r="E1">
        <f>IF(Sheet1!E15="","",Sheet1!E15)</f>
        <v>68</v>
      </c>
      <c r="F1">
        <f>IF(Sheet1!F15="","",Sheet1!F15)</f>
        <v>70</v>
      </c>
      <c r="G1">
        <f>IF(Sheet1!G15="","",Sheet1!G15)</f>
        <v>71</v>
      </c>
      <c r="H1">
        <f>IF(Sheet1!H15="","",Sheet1!H15)</f>
        <v>72</v>
      </c>
      <c r="I1">
        <f>IF(Sheet1!I15="","",Sheet1!I15)</f>
        <v>73</v>
      </c>
      <c r="J1">
        <f>IF(Sheet1!J15="","",Sheet1!J15)</f>
        <v>73</v>
      </c>
      <c r="L1">
        <f>IF(C1="","",C1*Sheet1!C$13)</f>
        <v>67</v>
      </c>
      <c r="M1">
        <f>IF(D1="","",D1*Sheet1!D$13)</f>
        <v>42.16</v>
      </c>
      <c r="N1">
        <f>IF(E1="","",E1*Sheet1!E$13)</f>
        <v>26.139200000000002</v>
      </c>
      <c r="O1">
        <f>IF(F1="","",F1*Sheet1!F$13)</f>
        <v>16.68296</v>
      </c>
      <c r="P1">
        <f>IF(G1="","",G1*Sheet1!G$13)</f>
        <v>10.49119856</v>
      </c>
      <c r="Q1">
        <f>IF(H1="","",H1*Sheet1!H$13)</f>
        <v>6.596156390400001</v>
      </c>
      <c r="R1">
        <f>IF(COUNT(L1:Q1)&lt;1,"",COUNT(L1:Q1))</f>
        <v>6</v>
      </c>
      <c r="S1">
        <f aca="true" t="shared" si="0" ref="S1:S10">IF(R1="","",SUM(IF(OR(C1="",D1=""),0,C1-D1),IF(OR(D1="",E1=""),0,D1-E1),IF(OR(E1="",F1=""),0,E1-F1),IF(OR(F1="",G1=""),0,F1-G1),IF(OR(G1="",H1=""),0,G1-H1)))</f>
        <v>-5</v>
      </c>
    </row>
    <row r="2" spans="1:19" ht="15">
      <c r="A2">
        <f>IF(Sheet1!A16="","",Sheet1!A16)</f>
        <v>64</v>
      </c>
      <c r="B2" t="str">
        <f>IF(Sheet1!B16="","",Sheet1!B16)</f>
        <v>Boa</v>
      </c>
      <c r="C2">
        <f>IF(Sheet1!C16="","",Sheet1!C16)</f>
        <v>65</v>
      </c>
      <c r="D2">
        <f>IF(Sheet1!D16="","",Sheet1!D16)</f>
        <v>65</v>
      </c>
      <c r="E2">
        <f>IF(Sheet1!E16="","",Sheet1!E16)</f>
        <v>65</v>
      </c>
      <c r="F2">
        <f>IF(Sheet1!F16="","",Sheet1!F16)</f>
        <v>66</v>
      </c>
      <c r="G2">
        <f>IF(Sheet1!G16="","",Sheet1!G16)</f>
        <v>61</v>
      </c>
      <c r="H2">
        <f>IF(Sheet1!H16="","",Sheet1!H16)</f>
        <v>58</v>
      </c>
      <c r="I2">
        <f>IF(Sheet1!I16="","",Sheet1!I16)</f>
        <v>61</v>
      </c>
      <c r="J2">
        <f>IF(Sheet1!J16="","",Sheet1!J16)</f>
        <v>61</v>
      </c>
      <c r="L2">
        <f>IF(C2="","",C2*Sheet1!C$13)</f>
        <v>65</v>
      </c>
      <c r="M2">
        <f>IF(D2="","",D2*Sheet1!D$13)</f>
        <v>40.3</v>
      </c>
      <c r="N2">
        <f>IF(E2="","",E2*Sheet1!E$13)</f>
        <v>24.986</v>
      </c>
      <c r="O2">
        <f>IF(F2="","",F2*Sheet1!F$13)</f>
        <v>15.729648000000001</v>
      </c>
      <c r="P2">
        <f>IF(G2="","",G2*Sheet1!G$13)</f>
        <v>9.01356496</v>
      </c>
      <c r="Q2">
        <f>IF(H2="","",H2*Sheet1!H$13)</f>
        <v>5.3135704256</v>
      </c>
      <c r="R2">
        <f aca="true" t="shared" si="1" ref="R2:R40">IF(COUNT(L2:Q2)&lt;1,"",COUNT(L2:Q2))</f>
        <v>6</v>
      </c>
      <c r="S2">
        <f t="shared" si="0"/>
        <v>7</v>
      </c>
    </row>
    <row r="3" spans="1:19" ht="15">
      <c r="A3">
        <f>IF(Sheet1!A17="","",Sheet1!A17)</f>
        <v>62</v>
      </c>
      <c r="B3" t="str">
        <f>IF(Sheet1!B17="","",Sheet1!B17)</f>
        <v>Rubi Dia</v>
      </c>
      <c r="C3">
        <f>IF(Sheet1!C17="","",Sheet1!C17)</f>
        <v>60</v>
      </c>
      <c r="D3">
        <f>IF(Sheet1!D17="","",Sheet1!D17)</f>
        <v>64</v>
      </c>
      <c r="E3">
        <f>IF(Sheet1!E17="","",Sheet1!E17)</f>
        <v>70</v>
      </c>
      <c r="F3">
        <f>IF(Sheet1!F17="","",Sheet1!F17)</f>
        <v>63</v>
      </c>
      <c r="G3">
        <f>IF(Sheet1!G17="","",Sheet1!G17)</f>
        <v>63</v>
      </c>
      <c r="H3">
        <f>IF(Sheet1!H17="","",Sheet1!H17)</f>
        <v>64</v>
      </c>
      <c r="I3">
        <f>IF(Sheet1!I17="","",Sheet1!I17)</f>
        <v>63</v>
      </c>
      <c r="J3">
        <f>IF(Sheet1!J17="","",Sheet1!J17)</f>
        <v>63</v>
      </c>
      <c r="L3">
        <f>IF(C3="","",C3*Sheet1!C$13)</f>
        <v>60</v>
      </c>
      <c r="M3">
        <f>IF(D3="","",D3*Sheet1!D$13)</f>
        <v>39.68</v>
      </c>
      <c r="N3">
        <f>IF(E3="","",E3*Sheet1!E$13)</f>
        <v>26.908</v>
      </c>
      <c r="O3">
        <f>IF(F3="","",F3*Sheet1!F$13)</f>
        <v>15.014664000000002</v>
      </c>
      <c r="P3">
        <f>IF(G3="","",G3*Sheet1!G$13)</f>
        <v>9.30909168</v>
      </c>
      <c r="Q3">
        <f>IF(H3="","",H3*Sheet1!H$13)</f>
        <v>5.8632501248</v>
      </c>
      <c r="R3">
        <f t="shared" si="1"/>
        <v>6</v>
      </c>
      <c r="S3">
        <f t="shared" si="0"/>
        <v>-4</v>
      </c>
    </row>
    <row r="4" spans="1:19" ht="15">
      <c r="A4">
        <f>IF(Sheet1!A18="","",Sheet1!A18)</f>
        <v>60</v>
      </c>
      <c r="B4" t="str">
        <f>IF(Sheet1!B18="","",Sheet1!B18)</f>
        <v>River Ardeche</v>
      </c>
      <c r="C4">
        <f>IF(Sheet1!C18="","",Sheet1!C18)</f>
        <v>69</v>
      </c>
      <c r="D4">
        <f>IF(Sheet1!D18="","",Sheet1!D18)</f>
        <v>73</v>
      </c>
      <c r="E4">
        <f>IF(Sheet1!E18="","",Sheet1!E18)</f>
        <v>70</v>
      </c>
      <c r="F4">
        <f>IF(Sheet1!F18="","",Sheet1!F18)</f>
        <v>72</v>
      </c>
      <c r="G4">
        <f>IF(Sheet1!G18="","",Sheet1!G18)</f>
        <v>72</v>
      </c>
      <c r="H4">
        <f>IF(Sheet1!H18="","",Sheet1!H18)</f>
        <v>70</v>
      </c>
      <c r="I4">
        <f>IF(Sheet1!I18="","",Sheet1!I18)</f>
        <v>72</v>
      </c>
      <c r="J4">
        <f>IF(Sheet1!J18="","",Sheet1!J18)</f>
        <v>72</v>
      </c>
      <c r="L4">
        <f>IF(C4="","",C4*Sheet1!C$13)</f>
        <v>69</v>
      </c>
      <c r="M4">
        <f>IF(D4="","",D4*Sheet1!D$13)</f>
        <v>45.26</v>
      </c>
      <c r="N4">
        <f>IF(E4="","",E4*Sheet1!E$13)</f>
        <v>26.908</v>
      </c>
      <c r="O4">
        <f>IF(F4="","",F4*Sheet1!F$13)</f>
        <v>17.159616</v>
      </c>
      <c r="P4">
        <f>IF(G4="","",G4*Sheet1!G$13)</f>
        <v>10.63896192</v>
      </c>
      <c r="Q4">
        <f>IF(H4="","",H4*Sheet1!H$13)</f>
        <v>6.412929824000001</v>
      </c>
      <c r="R4">
        <f t="shared" si="1"/>
        <v>6</v>
      </c>
      <c r="S4">
        <f t="shared" si="0"/>
        <v>-1</v>
      </c>
    </row>
    <row r="5" spans="1:19" ht="15">
      <c r="A5">
        <f>IF(Sheet1!A19="","",Sheet1!A19)</f>
        <v>58</v>
      </c>
      <c r="B5" t="str">
        <f>IF(Sheet1!B19="","",Sheet1!B19)</f>
        <v>Miss Ferney</v>
      </c>
      <c r="C5">
        <f>IF(Sheet1!C19="","",Sheet1!C19)</f>
        <v>58</v>
      </c>
      <c r="D5">
        <f>IF(Sheet1!D19="","",Sheet1!D19)</f>
        <v>60</v>
      </c>
      <c r="E5">
        <f>IF(Sheet1!E19="","",Sheet1!E19)</f>
        <v>50</v>
      </c>
      <c r="F5">
        <f>IF(Sheet1!F19="","",Sheet1!F19)</f>
        <v>52</v>
      </c>
      <c r="G5">
        <f>IF(Sheet1!G19="","",Sheet1!G19)</f>
        <v>49</v>
      </c>
      <c r="H5">
        <f>IF(Sheet1!H19="","",Sheet1!H19)</f>
        <v>50</v>
      </c>
      <c r="I5">
        <f>IF(Sheet1!I19="","",Sheet1!I19)</f>
        <v>52</v>
      </c>
      <c r="J5">
        <f>IF(Sheet1!J19="","",Sheet1!J19)</f>
        <v>52</v>
      </c>
      <c r="L5">
        <f>IF(C5="","",C5*Sheet1!C$13)</f>
        <v>58</v>
      </c>
      <c r="M5">
        <f>IF(D5="","",D5*Sheet1!D$13)</f>
        <v>37.2</v>
      </c>
      <c r="N5">
        <f>IF(E5="","",E5*Sheet1!E$13)</f>
        <v>19.220000000000002</v>
      </c>
      <c r="O5">
        <f>IF(F5="","",F5*Sheet1!F$13)</f>
        <v>12.393056000000001</v>
      </c>
      <c r="P5">
        <f>IF(G5="","",G5*Sheet1!G$13)</f>
        <v>7.24040464</v>
      </c>
      <c r="Q5">
        <f>IF(H5="","",H5*Sheet1!H$13)</f>
        <v>4.58066416</v>
      </c>
      <c r="R5">
        <f t="shared" si="1"/>
        <v>6</v>
      </c>
      <c r="S5">
        <f t="shared" si="0"/>
        <v>8</v>
      </c>
    </row>
    <row r="6" spans="1:19" ht="15">
      <c r="A6">
        <f>IF(Sheet1!A20="","",Sheet1!A20)</f>
        <v>56</v>
      </c>
      <c r="B6" t="str">
        <f>IF(Sheet1!B20="","",Sheet1!B20)</f>
        <v>Golden Future</v>
      </c>
      <c r="C6">
        <f>IF(Sheet1!C20="","",Sheet1!C20)</f>
        <v>55</v>
      </c>
      <c r="D6">
        <f>IF(Sheet1!D20="","",Sheet1!D20)</f>
        <v>55</v>
      </c>
      <c r="E6">
        <f>IF(Sheet1!E20="","",Sheet1!E20)</f>
        <v>52</v>
      </c>
      <c r="F6">
        <f>IF(Sheet1!F20="","",Sheet1!F20)</f>
        <v>52</v>
      </c>
      <c r="G6">
        <f>IF(Sheet1!G20="","",Sheet1!G20)</f>
        <v>55</v>
      </c>
      <c r="H6">
        <f>IF(Sheet1!H20="","",Sheet1!H20)</f>
        <v>56</v>
      </c>
      <c r="I6">
        <f>IF(Sheet1!I20="","",Sheet1!I20)</f>
        <v>52</v>
      </c>
      <c r="J6">
        <f>IF(Sheet1!J20="","",Sheet1!J20)</f>
        <v>52</v>
      </c>
      <c r="L6">
        <f>IF(C6="","",C6*Sheet1!C$13)</f>
        <v>55</v>
      </c>
      <c r="M6">
        <f>IF(D6="","",D6*Sheet1!D$13)</f>
        <v>34.1</v>
      </c>
      <c r="N6">
        <f>IF(E6="","",E6*Sheet1!E$13)</f>
        <v>19.9888</v>
      </c>
      <c r="O6">
        <f>IF(F6="","",F6*Sheet1!F$13)</f>
        <v>12.393056000000001</v>
      </c>
      <c r="P6">
        <f>IF(G6="","",G6*Sheet1!G$13)</f>
        <v>8.1269848</v>
      </c>
      <c r="Q6">
        <f>IF(H6="","",H6*Sheet1!H$13)</f>
        <v>5.1303438592</v>
      </c>
      <c r="R6">
        <f t="shared" si="1"/>
        <v>6</v>
      </c>
      <c r="S6">
        <f t="shared" si="0"/>
        <v>-1</v>
      </c>
    </row>
    <row r="7" spans="1:19" ht="15">
      <c r="A7">
        <f>IF(Sheet1!A21="","",Sheet1!A21)</f>
        <v>53</v>
      </c>
      <c r="B7" t="str">
        <f>IF(Sheet1!B21="","",Sheet1!B21)</f>
        <v>Lady Norlela</v>
      </c>
      <c r="C7">
        <f>IF(Sheet1!C21="","",Sheet1!C21)</f>
        <v>56</v>
      </c>
      <c r="D7">
        <f>IF(Sheet1!D21="","",Sheet1!D21)</f>
        <v>56</v>
      </c>
      <c r="E7">
        <f>IF(Sheet1!E21="","",Sheet1!E21)</f>
        <v>57</v>
      </c>
      <c r="F7">
        <f>IF(Sheet1!F21="","",Sheet1!F21)</f>
        <v>57</v>
      </c>
      <c r="G7">
        <f>IF(Sheet1!G21="","",Sheet1!G21)</f>
        <v>54</v>
      </c>
      <c r="H7">
        <f>IF(Sheet1!H21="","",Sheet1!H21)</f>
        <v>54</v>
      </c>
      <c r="I7" t="str">
        <f>IF(Sheet1!I21="","",Sheet1!I21)</f>
        <v>-</v>
      </c>
      <c r="J7" t="str">
        <f>IF(Sheet1!J21="","",Sheet1!J21)</f>
        <v>-</v>
      </c>
      <c r="L7">
        <f>IF(C7="","",C7*Sheet1!C$13)</f>
        <v>56</v>
      </c>
      <c r="M7">
        <f>IF(D7="","",D7*Sheet1!D$13)</f>
        <v>34.72</v>
      </c>
      <c r="N7">
        <f>IF(E7="","",E7*Sheet1!E$13)</f>
        <v>21.910800000000002</v>
      </c>
      <c r="O7">
        <f>IF(F7="","",F7*Sheet1!F$13)</f>
        <v>13.584696000000001</v>
      </c>
      <c r="P7">
        <f>IF(G7="","",G7*Sheet1!G$13)</f>
        <v>7.979221440000001</v>
      </c>
      <c r="Q7">
        <f>IF(H7="","",H7*Sheet1!H$13)</f>
        <v>4.947117292800001</v>
      </c>
      <c r="R7">
        <f t="shared" si="1"/>
        <v>6</v>
      </c>
      <c r="S7">
        <f t="shared" si="0"/>
        <v>2</v>
      </c>
    </row>
    <row r="8" spans="1:19" ht="15">
      <c r="A8">
        <f>IF(Sheet1!A22="","",Sheet1!A22)</f>
        <v>50</v>
      </c>
      <c r="B8" t="str">
        <f>IF(Sheet1!B22="","",Sheet1!B22)</f>
        <v>Dimashq</v>
      </c>
      <c r="C8">
        <f>IF(Sheet1!C22="","",Sheet1!C22)</f>
        <v>43</v>
      </c>
      <c r="D8">
        <f>IF(Sheet1!D22="","",Sheet1!D22)</f>
        <v>45</v>
      </c>
      <c r="E8">
        <f>IF(Sheet1!E22="","",Sheet1!E22)</f>
        <v>45</v>
      </c>
      <c r="F8">
        <f>IF(Sheet1!F22="","",Sheet1!F22)</f>
        <v>43</v>
      </c>
      <c r="G8">
        <f>IF(Sheet1!G22="","",Sheet1!G22)</f>
        <v>45</v>
      </c>
      <c r="H8">
        <f>IF(Sheet1!H22="","",Sheet1!H22)</f>
        <v>45</v>
      </c>
      <c r="I8">
        <f>IF(Sheet1!I22="","",Sheet1!I22)</f>
        <v>45</v>
      </c>
      <c r="J8">
        <f>IF(Sheet1!J22="","",Sheet1!J22)</f>
        <v>47</v>
      </c>
      <c r="L8">
        <f>IF(C8="","",C8*Sheet1!C$13)</f>
        <v>43</v>
      </c>
      <c r="M8">
        <f>IF(D8="","",D8*Sheet1!D$13)</f>
        <v>27.9</v>
      </c>
      <c r="N8">
        <f>IF(E8="","",E8*Sheet1!E$13)</f>
        <v>17.298000000000002</v>
      </c>
      <c r="O8">
        <f>IF(F8="","",F8*Sheet1!F$13)</f>
        <v>10.248104</v>
      </c>
      <c r="P8">
        <f>IF(G8="","",G8*Sheet1!G$13)</f>
        <v>6.649351200000001</v>
      </c>
      <c r="Q8">
        <f>IF(H8="","",H8*Sheet1!H$13)</f>
        <v>4.122597744</v>
      </c>
      <c r="R8">
        <f t="shared" si="1"/>
        <v>6</v>
      </c>
      <c r="S8">
        <f t="shared" si="0"/>
        <v>-2</v>
      </c>
    </row>
    <row r="9" spans="1:19" ht="15">
      <c r="A9">
        <f>IF(Sheet1!A23="","",Sheet1!A23)</f>
        <v>50</v>
      </c>
      <c r="B9" t="str">
        <f>IF(Sheet1!B23="","",Sheet1!B23)</f>
        <v>Grey Command (USA)</v>
      </c>
      <c r="C9">
        <f>IF(Sheet1!C23="","",Sheet1!C23)</f>
        <v>60</v>
      </c>
      <c r="D9">
        <f>IF(Sheet1!D23="","",Sheet1!D23)</f>
        <v>49</v>
      </c>
      <c r="E9">
        <f>IF(Sheet1!E23="","",Sheet1!E23)</f>
        <v>48</v>
      </c>
      <c r="F9">
        <f>IF(Sheet1!F23="","",Sheet1!F23)</f>
        <v>48</v>
      </c>
      <c r="G9">
        <f>IF(Sheet1!G23="","",Sheet1!G23)</f>
        <v>49</v>
      </c>
      <c r="H9">
        <f>IF(Sheet1!H23="","",Sheet1!H23)</f>
        <v>51</v>
      </c>
      <c r="I9">
        <f>IF(Sheet1!I23="","",Sheet1!I23)</f>
        <v>55</v>
      </c>
      <c r="J9">
        <f>IF(Sheet1!J23="","",Sheet1!J23)</f>
        <v>55</v>
      </c>
      <c r="L9">
        <f>IF(C9="","",C9*Sheet1!C$13)</f>
        <v>60</v>
      </c>
      <c r="M9">
        <f>IF(D9="","",D9*Sheet1!D$13)</f>
        <v>30.38</v>
      </c>
      <c r="N9">
        <f>IF(E9="","",E9*Sheet1!E$13)</f>
        <v>18.4512</v>
      </c>
      <c r="O9">
        <f>IF(F9="","",F9*Sheet1!F$13)</f>
        <v>11.439744000000001</v>
      </c>
      <c r="P9">
        <f>IF(G9="","",G9*Sheet1!G$13)</f>
        <v>7.24040464</v>
      </c>
      <c r="Q9">
        <f>IF(H9="","",H9*Sheet1!H$13)</f>
        <v>4.6722774432000005</v>
      </c>
      <c r="R9">
        <f t="shared" si="1"/>
        <v>6</v>
      </c>
      <c r="S9">
        <f t="shared" si="0"/>
        <v>9</v>
      </c>
    </row>
    <row r="10" spans="1:19" ht="15">
      <c r="A10">
        <f>IF(Sheet1!A24="","",Sheet1!A24)</f>
        <v>45</v>
      </c>
      <c r="B10" t="str">
        <f>IF(Sheet1!B24="","",Sheet1!B24)</f>
        <v>Quaestor (IRE)</v>
      </c>
      <c r="C10">
        <f>IF(Sheet1!C24="","",Sheet1!C24)</f>
        <v>45</v>
      </c>
      <c r="D10">
        <f>IF(Sheet1!D24="","",Sheet1!D24)</f>
        <v>47</v>
      </c>
      <c r="E10">
        <f>IF(Sheet1!E24="","",Sheet1!E24)</f>
        <v>55</v>
      </c>
      <c r="F10">
        <f>IF(Sheet1!F24="","",Sheet1!F24)</f>
        <v>55</v>
      </c>
      <c r="G10">
        <f>IF(Sheet1!G24="","",Sheet1!G24)</f>
        <v>57</v>
      </c>
      <c r="H10">
        <f>IF(Sheet1!H24="","",Sheet1!H24)</f>
        <v>59</v>
      </c>
      <c r="I10" t="str">
        <f>IF(Sheet1!I24="","",Sheet1!I24)</f>
        <v>-</v>
      </c>
      <c r="J10" t="str">
        <f>IF(Sheet1!J24="","",Sheet1!J24)</f>
        <v>-</v>
      </c>
      <c r="L10">
        <f>IF(C10="","",C10*Sheet1!C$13)</f>
        <v>45</v>
      </c>
      <c r="M10">
        <f>IF(D10="","",D10*Sheet1!D$13)</f>
        <v>29.14</v>
      </c>
      <c r="N10">
        <f>IF(E10="","",E10*Sheet1!E$13)</f>
        <v>21.142</v>
      </c>
      <c r="O10">
        <f>IF(F10="","",F10*Sheet1!F$13)</f>
        <v>13.10804</v>
      </c>
      <c r="P10">
        <f>IF(G10="","",G10*Sheet1!G$13)</f>
        <v>8.42251152</v>
      </c>
      <c r="Q10">
        <f>IF(H10="","",H10*Sheet1!H$13)</f>
        <v>5.4051837088</v>
      </c>
      <c r="R10">
        <f t="shared" si="1"/>
        <v>6</v>
      </c>
      <c r="S10">
        <f t="shared" si="0"/>
        <v>-14</v>
      </c>
    </row>
    <row r="11" spans="1:19" ht="15">
      <c r="A11">
        <f>IF(Sheet1!A25="","",Sheet1!A25)</f>
        <v>45</v>
      </c>
      <c r="B11" t="str">
        <f>IF(Sheet1!B25="","",Sheet1!B25)</f>
        <v>Obara d'Avril (FR)</v>
      </c>
      <c r="C11">
        <f>IF(Sheet1!C25="","",Sheet1!C25)</f>
        <v>45</v>
      </c>
      <c r="D11">
        <f>IF(Sheet1!D25="","",Sheet1!D25)</f>
        <v>45</v>
      </c>
      <c r="E11">
        <f>IF(Sheet1!E25="","",Sheet1!E25)</f>
        <v>40</v>
      </c>
      <c r="F11">
        <f>IF(Sheet1!F25="","",Sheet1!F25)</f>
      </c>
      <c r="G11">
        <f>IF(Sheet1!G25="","",Sheet1!G25)</f>
        <v>47</v>
      </c>
      <c r="H11">
        <f>IF(Sheet1!H25="","",Sheet1!H25)</f>
        <v>47</v>
      </c>
      <c r="I11" t="str">
        <f>IF(Sheet1!I25="","",Sheet1!I25)</f>
        <v>-</v>
      </c>
      <c r="J11" t="str">
        <f>IF(Sheet1!J25="","",Sheet1!J25)</f>
        <v>-</v>
      </c>
      <c r="L11">
        <f>IF(C11="","",C11*Sheet1!C$13)</f>
        <v>45</v>
      </c>
      <c r="M11">
        <f>IF(D11="","",D11*Sheet1!D$13)</f>
        <v>27.9</v>
      </c>
      <c r="N11">
        <f>IF(E11="","",E11*Sheet1!E$13)</f>
        <v>15.376000000000001</v>
      </c>
      <c r="O11">
        <f>IF(F11="","",F11*Sheet1!F$13)</f>
      </c>
      <c r="P11">
        <f>IF(G11="","",G11*Sheet1!G$13)</f>
        <v>6.944877920000001</v>
      </c>
      <c r="Q11">
        <f>IF(H11="","",H11*Sheet1!H$13)</f>
        <v>4.3058243104</v>
      </c>
      <c r="R11">
        <f t="shared" si="1"/>
        <v>5</v>
      </c>
      <c r="S11">
        <f>IF(R11="","",SUM(IF(OR(C11="",D11=""),0,C11-D11),IF(OR(D11="",E11=""),0,D11-E11),IF(OR(E11="",F11=""),0,E11-F11),IF(OR(F11="",G11=""),0,F11-G11),IF(OR(G11="",H11=""),0,G11-H11)))</f>
        <v>5</v>
      </c>
    </row>
    <row r="12" spans="1:19" ht="15">
      <c r="A12">
        <f>IF(Sheet1!A26="","",Sheet1!A26)</f>
      </c>
      <c r="B12">
        <f>IF(Sheet1!B26="","",Sheet1!B26)</f>
      </c>
      <c r="C12">
        <f>IF(Sheet1!C26="","",Sheet1!C26)</f>
      </c>
      <c r="D12">
        <f>IF(Sheet1!D26="","",Sheet1!D26)</f>
      </c>
      <c r="E12">
        <f>IF(Sheet1!E26="","",Sheet1!E26)</f>
      </c>
      <c r="F12">
        <f>IF(Sheet1!F26="","",Sheet1!F26)</f>
      </c>
      <c r="G12">
        <f>IF(Sheet1!G26="","",Sheet1!G26)</f>
      </c>
      <c r="H12">
        <f>IF(Sheet1!H26="","",Sheet1!H26)</f>
      </c>
      <c r="I12">
        <f>IF(Sheet1!I26="","",Sheet1!I26)</f>
      </c>
      <c r="J12">
        <f>IF(Sheet1!J26="","",Sheet1!J26)</f>
      </c>
      <c r="L12">
        <f>IF(C12="","",C12*Sheet1!C$13)</f>
      </c>
      <c r="M12">
        <f>IF(D12="","",D12*Sheet1!D$13)</f>
      </c>
      <c r="N12">
        <f>IF(E12="","",E12*Sheet1!E$13)</f>
      </c>
      <c r="O12">
        <f>IF(F12="","",F12*Sheet1!F$13)</f>
      </c>
      <c r="P12">
        <f>IF(G12="","",G12*Sheet1!G$13)</f>
      </c>
      <c r="Q12">
        <f>IF(H12="","",H12*Sheet1!H$13)</f>
      </c>
      <c r="R12">
        <f t="shared" si="1"/>
      </c>
      <c r="S12">
        <f aca="true" t="shared" si="2" ref="S12:S40">IF(R12="","",SUM(IF(OR(C12="",D12=""),0,C12-D12),IF(OR(D12="",E12=""),0,D12-E12),IF(OR(E12="",F12=""),0,E12-F12),IF(OR(F12="",G12=""),0,F12-G12),IF(OR(G12="",H12=""),0,G12-H12)))</f>
      </c>
    </row>
    <row r="13" spans="1:19" ht="15">
      <c r="A13">
        <f>IF(Sheet1!A27="","",Sheet1!A27)</f>
      </c>
      <c r="B13">
        <f>IF(Sheet1!B27="","",Sheet1!B27)</f>
      </c>
      <c r="C13">
        <f>IF(Sheet1!C27="","",Sheet1!C27)</f>
      </c>
      <c r="D13">
        <f>IF(Sheet1!D27="","",Sheet1!D27)</f>
      </c>
      <c r="E13">
        <f>IF(Sheet1!E27="","",Sheet1!E27)</f>
      </c>
      <c r="F13">
        <f>IF(Sheet1!F27="","",Sheet1!F27)</f>
      </c>
      <c r="G13">
        <f>IF(Sheet1!G27="","",Sheet1!G27)</f>
      </c>
      <c r="H13">
        <f>IF(Sheet1!H27="","",Sheet1!H27)</f>
      </c>
      <c r="I13">
        <f>IF(Sheet1!I27="","",Sheet1!I27)</f>
      </c>
      <c r="J13">
        <f>IF(Sheet1!J27="","",Sheet1!J27)</f>
      </c>
      <c r="L13">
        <f>IF(C13="","",C13*Sheet1!C$13)</f>
      </c>
      <c r="M13">
        <f>IF(D13="","",D13*Sheet1!D$13)</f>
      </c>
      <c r="N13">
        <f>IF(E13="","",E13*Sheet1!E$13)</f>
      </c>
      <c r="O13">
        <f>IF(F13="","",F13*Sheet1!F$13)</f>
      </c>
      <c r="P13">
        <f>IF(G13="","",G13*Sheet1!G$13)</f>
      </c>
      <c r="Q13">
        <f>IF(H13="","",H13*Sheet1!H$13)</f>
      </c>
      <c r="R13">
        <f t="shared" si="1"/>
      </c>
      <c r="S13">
        <f t="shared" si="2"/>
      </c>
    </row>
    <row r="14" spans="1:19" ht="15">
      <c r="A14">
        <f>IF(Sheet1!A28="","",Sheet1!A28)</f>
      </c>
      <c r="B14">
        <f>IF(Sheet1!B28="","",Sheet1!B28)</f>
      </c>
      <c r="C14">
        <f>IF(Sheet1!C28="","",Sheet1!C28)</f>
      </c>
      <c r="D14">
        <f>IF(Sheet1!D28="","",Sheet1!D28)</f>
      </c>
      <c r="E14">
        <f>IF(Sheet1!E28="","",Sheet1!E28)</f>
      </c>
      <c r="F14">
        <f>IF(Sheet1!F28="","",Sheet1!F28)</f>
      </c>
      <c r="G14">
        <f>IF(Sheet1!G28="","",Sheet1!G28)</f>
      </c>
      <c r="H14">
        <f>IF(Sheet1!H28="","",Sheet1!H28)</f>
      </c>
      <c r="I14">
        <f>IF(Sheet1!I28="","",Sheet1!I28)</f>
      </c>
      <c r="J14">
        <f>IF(Sheet1!J28="","",Sheet1!J28)</f>
      </c>
      <c r="L14">
        <f>IF(C14="","",C14*Sheet1!C$13)</f>
      </c>
      <c r="M14">
        <f>IF(D14="","",D14*Sheet1!D$13)</f>
      </c>
      <c r="N14">
        <f>IF(E14="","",E14*Sheet1!E$13)</f>
      </c>
      <c r="O14">
        <f>IF(F14="","",F14*Sheet1!F$13)</f>
      </c>
      <c r="P14">
        <f>IF(G14="","",G14*Sheet1!G$13)</f>
      </c>
      <c r="Q14">
        <f>IF(H14="","",H14*Sheet1!H$13)</f>
      </c>
      <c r="R14">
        <f t="shared" si="1"/>
      </c>
      <c r="S14">
        <f t="shared" si="2"/>
      </c>
    </row>
    <row r="15" spans="1:19" ht="15">
      <c r="A15">
        <f>IF(Sheet1!A29="","",Sheet1!A29)</f>
      </c>
      <c r="B15">
        <f>IF(Sheet1!B29="","",Sheet1!B29)</f>
      </c>
      <c r="C15">
        <f>IF(Sheet1!C29="","",Sheet1!C29)</f>
      </c>
      <c r="D15">
        <f>IF(Sheet1!D29="","",Sheet1!D29)</f>
      </c>
      <c r="E15">
        <f>IF(Sheet1!E29="","",Sheet1!E29)</f>
      </c>
      <c r="F15">
        <f>IF(Sheet1!F29="","",Sheet1!F29)</f>
      </c>
      <c r="G15">
        <f>IF(Sheet1!G29="","",Sheet1!G29)</f>
      </c>
      <c r="H15">
        <f>IF(Sheet1!H29="","",Sheet1!H29)</f>
      </c>
      <c r="I15">
        <f>IF(Sheet1!I29="","",Sheet1!I29)</f>
      </c>
      <c r="J15">
        <f>IF(Sheet1!J29="","",Sheet1!J29)</f>
      </c>
      <c r="L15">
        <f>IF(C15="","",C15*Sheet1!C$13)</f>
      </c>
      <c r="M15">
        <f>IF(D15="","",D15*Sheet1!D$13)</f>
      </c>
      <c r="N15">
        <f>IF(E15="","",E15*Sheet1!E$13)</f>
      </c>
      <c r="O15">
        <f>IF(F15="","",F15*Sheet1!F$13)</f>
      </c>
      <c r="P15">
        <f>IF(G15="","",G15*Sheet1!G$13)</f>
      </c>
      <c r="Q15">
        <f>IF(H15="","",H15*Sheet1!H$13)</f>
      </c>
      <c r="R15">
        <f t="shared" si="1"/>
      </c>
      <c r="S15">
        <f t="shared" si="2"/>
      </c>
    </row>
    <row r="16" spans="1:19" ht="15">
      <c r="A16">
        <f>IF(Sheet1!A30="","",Sheet1!A30)</f>
      </c>
      <c r="B16">
        <f>IF(Sheet1!B30="","",Sheet1!B30)</f>
      </c>
      <c r="C16">
        <f>IF(Sheet1!C30="","",Sheet1!C30)</f>
      </c>
      <c r="D16">
        <f>IF(Sheet1!D30="","",Sheet1!D30)</f>
      </c>
      <c r="E16">
        <f>IF(Sheet1!E30="","",Sheet1!E30)</f>
      </c>
      <c r="F16">
        <f>IF(Sheet1!F30="","",Sheet1!F30)</f>
      </c>
      <c r="G16">
        <f>IF(Sheet1!G30="","",Sheet1!G30)</f>
      </c>
      <c r="H16">
        <f>IF(Sheet1!H30="","",Sheet1!H30)</f>
      </c>
      <c r="I16">
        <f>IF(Sheet1!I30="","",Sheet1!I30)</f>
      </c>
      <c r="J16">
        <f>IF(Sheet1!J30="","",Sheet1!J30)</f>
      </c>
      <c r="L16">
        <f>IF(C16="","",C16*Sheet1!C$13)</f>
      </c>
      <c r="M16">
        <f>IF(D16="","",D16*Sheet1!D$13)</f>
      </c>
      <c r="N16">
        <f>IF(E16="","",E16*Sheet1!E$13)</f>
      </c>
      <c r="O16">
        <f>IF(F16="","",F16*Sheet1!F$13)</f>
      </c>
      <c r="P16">
        <f>IF(G16="","",G16*Sheet1!G$13)</f>
      </c>
      <c r="Q16">
        <f>IF(H16="","",H16*Sheet1!H$13)</f>
      </c>
      <c r="R16">
        <f t="shared" si="1"/>
      </c>
      <c r="S16">
        <f t="shared" si="2"/>
      </c>
    </row>
    <row r="17" spans="1:19" ht="15">
      <c r="A17">
        <f>IF(Sheet1!A31="","",Sheet1!A31)</f>
      </c>
      <c r="B17">
        <f>IF(Sheet1!B31="","",Sheet1!B31)</f>
      </c>
      <c r="C17">
        <f>IF(Sheet1!C31="","",Sheet1!C31)</f>
      </c>
      <c r="D17">
        <f>IF(Sheet1!D31="","",Sheet1!D31)</f>
      </c>
      <c r="E17">
        <f>IF(Sheet1!E31="","",Sheet1!E31)</f>
      </c>
      <c r="F17">
        <f>IF(Sheet1!F31="","",Sheet1!F31)</f>
      </c>
      <c r="G17">
        <f>IF(Sheet1!G31="","",Sheet1!G31)</f>
      </c>
      <c r="H17">
        <f>IF(Sheet1!H31="","",Sheet1!H31)</f>
      </c>
      <c r="I17">
        <f>IF(Sheet1!I31="","",Sheet1!I31)</f>
      </c>
      <c r="J17">
        <f>IF(Sheet1!J31="","",Sheet1!J31)</f>
      </c>
      <c r="L17">
        <f>IF(C17="","",C17*Sheet1!C$13)</f>
      </c>
      <c r="M17">
        <f>IF(D17="","",D17*Sheet1!D$13)</f>
      </c>
      <c r="N17">
        <f>IF(E17="","",E17*Sheet1!E$13)</f>
      </c>
      <c r="O17">
        <f>IF(F17="","",F17*Sheet1!F$13)</f>
      </c>
      <c r="P17">
        <f>IF(G17="","",G17*Sheet1!G$13)</f>
      </c>
      <c r="Q17">
        <f>IF(H17="","",H17*Sheet1!H$13)</f>
      </c>
      <c r="R17">
        <f t="shared" si="1"/>
      </c>
      <c r="S17">
        <f t="shared" si="2"/>
      </c>
    </row>
    <row r="18" spans="1:19" ht="15">
      <c r="A18">
        <f>IF(Sheet1!A32="","",Sheet1!A32)</f>
      </c>
      <c r="B18">
        <f>IF(Sheet1!B32="","",Sheet1!B32)</f>
      </c>
      <c r="C18">
        <f>IF(Sheet1!C32="","",Sheet1!C32)</f>
      </c>
      <c r="D18">
        <f>IF(Sheet1!D32="","",Sheet1!D32)</f>
      </c>
      <c r="E18">
        <f>IF(Sheet1!E32="","",Sheet1!E32)</f>
      </c>
      <c r="F18">
        <f>IF(Sheet1!F32="","",Sheet1!F32)</f>
      </c>
      <c r="G18">
        <f>IF(Sheet1!G32="","",Sheet1!G32)</f>
      </c>
      <c r="H18">
        <f>IF(Sheet1!H32="","",Sheet1!H32)</f>
      </c>
      <c r="I18">
        <f>IF(Sheet1!I32="","",Sheet1!I32)</f>
      </c>
      <c r="J18">
        <f>IF(Sheet1!J32="","",Sheet1!J32)</f>
      </c>
      <c r="L18">
        <f>IF(C18="","",C18*Sheet1!C$13)</f>
      </c>
      <c r="M18">
        <f>IF(D18="","",D18*Sheet1!D$13)</f>
      </c>
      <c r="N18">
        <f>IF(E18="","",E18*Sheet1!E$13)</f>
      </c>
      <c r="O18">
        <f>IF(F18="","",F18*Sheet1!F$13)</f>
      </c>
      <c r="P18">
        <f>IF(G18="","",G18*Sheet1!G$13)</f>
      </c>
      <c r="Q18">
        <f>IF(H18="","",H18*Sheet1!H$13)</f>
      </c>
      <c r="R18">
        <f t="shared" si="1"/>
      </c>
      <c r="S18">
        <f t="shared" si="2"/>
      </c>
    </row>
    <row r="19" spans="1:19" ht="15">
      <c r="A19">
        <f>IF(Sheet1!A33="","",Sheet1!A33)</f>
      </c>
      <c r="B19">
        <f>IF(Sheet1!B33="","",Sheet1!B33)</f>
      </c>
      <c r="C19">
        <f>IF(Sheet1!C33="","",Sheet1!C33)</f>
      </c>
      <c r="D19">
        <f>IF(Sheet1!D33="","",Sheet1!D33)</f>
      </c>
      <c r="E19">
        <f>IF(Sheet1!E33="","",Sheet1!E33)</f>
      </c>
      <c r="F19">
        <f>IF(Sheet1!F33="","",Sheet1!F33)</f>
      </c>
      <c r="G19">
        <f>IF(Sheet1!G33="","",Sheet1!G33)</f>
      </c>
      <c r="H19">
        <f>IF(Sheet1!H33="","",Sheet1!H33)</f>
      </c>
      <c r="I19">
        <f>IF(Sheet1!I33="","",Sheet1!I33)</f>
      </c>
      <c r="J19">
        <f>IF(Sheet1!J33="","",Sheet1!J33)</f>
      </c>
      <c r="L19">
        <f>IF(C19="","",C19*Sheet1!C$13)</f>
      </c>
      <c r="M19">
        <f>IF(D19="","",D19*Sheet1!D$13)</f>
      </c>
      <c r="N19">
        <f>IF(E19="","",E19*Sheet1!E$13)</f>
      </c>
      <c r="O19">
        <f>IF(F19="","",F19*Sheet1!F$13)</f>
      </c>
      <c r="P19">
        <f>IF(G19="","",G19*Sheet1!G$13)</f>
      </c>
      <c r="Q19">
        <f>IF(H19="","",H19*Sheet1!H$13)</f>
      </c>
      <c r="R19">
        <f t="shared" si="1"/>
      </c>
      <c r="S19">
        <f t="shared" si="2"/>
      </c>
    </row>
    <row r="20" spans="1:19" ht="15">
      <c r="A20">
        <f>IF(Sheet1!A34="","",Sheet1!A34)</f>
      </c>
      <c r="B20">
        <f>IF(Sheet1!B34="","",Sheet1!B34)</f>
      </c>
      <c r="C20">
        <f>IF(Sheet1!C34="","",Sheet1!C34)</f>
      </c>
      <c r="D20">
        <f>IF(Sheet1!D34="","",Sheet1!D34)</f>
      </c>
      <c r="E20">
        <f>IF(Sheet1!E34="","",Sheet1!E34)</f>
      </c>
      <c r="F20">
        <f>IF(Sheet1!F34="","",Sheet1!F34)</f>
      </c>
      <c r="G20">
        <f>IF(Sheet1!G34="","",Sheet1!G34)</f>
      </c>
      <c r="H20">
        <f>IF(Sheet1!H34="","",Sheet1!H34)</f>
      </c>
      <c r="I20">
        <f>IF(Sheet1!I34="","",Sheet1!I34)</f>
      </c>
      <c r="J20">
        <f>IF(Sheet1!J34="","",Sheet1!J34)</f>
      </c>
      <c r="L20">
        <f>IF(C20="","",C20*Sheet1!C$13)</f>
      </c>
      <c r="M20">
        <f>IF(D20="","",D20*Sheet1!D$13)</f>
      </c>
      <c r="N20">
        <f>IF(E20="","",E20*Sheet1!E$13)</f>
      </c>
      <c r="O20">
        <f>IF(F20="","",F20*Sheet1!F$13)</f>
      </c>
      <c r="P20">
        <f>IF(G20="","",G20*Sheet1!G$13)</f>
      </c>
      <c r="Q20">
        <f>IF(H20="","",H20*Sheet1!H$13)</f>
      </c>
      <c r="R20">
        <f t="shared" si="1"/>
      </c>
      <c r="S20">
        <f t="shared" si="2"/>
      </c>
    </row>
    <row r="21" spans="1:19" ht="15">
      <c r="A21">
        <f>IF(Sheet1!A35="","",Sheet1!A35)</f>
      </c>
      <c r="B21">
        <f>IF(Sheet1!B35="","",Sheet1!B35)</f>
      </c>
      <c r="C21">
        <f>IF(Sheet1!C35="","",Sheet1!C35)</f>
      </c>
      <c r="D21">
        <f>IF(Sheet1!D35="","",Sheet1!D35)</f>
      </c>
      <c r="E21">
        <f>IF(Sheet1!E35="","",Sheet1!E35)</f>
      </c>
      <c r="F21">
        <f>IF(Sheet1!F35="","",Sheet1!F35)</f>
      </c>
      <c r="G21">
        <f>IF(Sheet1!G35="","",Sheet1!G35)</f>
      </c>
      <c r="H21">
        <f>IF(Sheet1!H35="","",Sheet1!H35)</f>
      </c>
      <c r="I21">
        <f>IF(Sheet1!I35="","",Sheet1!I35)</f>
      </c>
      <c r="J21">
        <f>IF(Sheet1!J35="","",Sheet1!J35)</f>
      </c>
      <c r="L21">
        <f>IF(C21="","",C21*Sheet1!C$13)</f>
      </c>
      <c r="M21">
        <f>IF(D21="","",D21*Sheet1!D$13)</f>
      </c>
      <c r="N21">
        <f>IF(E21="","",E21*Sheet1!E$13)</f>
      </c>
      <c r="O21">
        <f>IF(F21="","",F21*Sheet1!F$13)</f>
      </c>
      <c r="P21">
        <f>IF(G21="","",G21*Sheet1!G$13)</f>
      </c>
      <c r="Q21">
        <f>IF(H21="","",H21*Sheet1!H$13)</f>
      </c>
      <c r="R21">
        <f t="shared" si="1"/>
      </c>
      <c r="S21">
        <f t="shared" si="2"/>
      </c>
    </row>
    <row r="22" spans="1:19" ht="15">
      <c r="A22">
        <f>IF(Sheet1!A36="","",Sheet1!A36)</f>
      </c>
      <c r="B22">
        <f>IF(Sheet1!B36="","",Sheet1!B36)</f>
      </c>
      <c r="C22">
        <f>IF(Sheet1!C36="","",Sheet1!C36)</f>
      </c>
      <c r="D22">
        <f>IF(Sheet1!D36="","",Sheet1!D36)</f>
      </c>
      <c r="E22">
        <f>IF(Sheet1!E36="","",Sheet1!E36)</f>
      </c>
      <c r="F22">
        <f>IF(Sheet1!F36="","",Sheet1!F36)</f>
      </c>
      <c r="G22">
        <f>IF(Sheet1!G36="","",Sheet1!G36)</f>
      </c>
      <c r="H22">
        <f>IF(Sheet1!H36="","",Sheet1!H36)</f>
      </c>
      <c r="I22">
        <f>IF(Sheet1!I36="","",Sheet1!I36)</f>
      </c>
      <c r="J22">
        <f>IF(Sheet1!J36="","",Sheet1!J36)</f>
      </c>
      <c r="L22">
        <f>IF(C22="","",C22*Sheet1!C$13)</f>
      </c>
      <c r="M22">
        <f>IF(D22="","",D22*Sheet1!D$13)</f>
      </c>
      <c r="N22">
        <f>IF(E22="","",E22*Sheet1!E$13)</f>
      </c>
      <c r="O22">
        <f>IF(F22="","",F22*Sheet1!F$13)</f>
      </c>
      <c r="P22">
        <f>IF(G22="","",G22*Sheet1!G$13)</f>
      </c>
      <c r="Q22">
        <f>IF(H22="","",H22*Sheet1!H$13)</f>
      </c>
      <c r="R22">
        <f t="shared" si="1"/>
      </c>
      <c r="S22">
        <f t="shared" si="2"/>
      </c>
    </row>
    <row r="23" spans="1:19" ht="15">
      <c r="A23">
        <f>IF(Sheet1!A37="","",Sheet1!A37)</f>
      </c>
      <c r="B23">
        <f>IF(Sheet1!B37="","",Sheet1!B37)</f>
      </c>
      <c r="C23">
        <f>IF(Sheet1!C37="","",Sheet1!C37)</f>
      </c>
      <c r="D23">
        <f>IF(Sheet1!D37="","",Sheet1!D37)</f>
      </c>
      <c r="E23">
        <f>IF(Sheet1!E37="","",Sheet1!E37)</f>
      </c>
      <c r="F23">
        <f>IF(Sheet1!F37="","",Sheet1!F37)</f>
      </c>
      <c r="G23">
        <f>IF(Sheet1!G37="","",Sheet1!G37)</f>
      </c>
      <c r="H23">
        <f>IF(Sheet1!H37="","",Sheet1!H37)</f>
      </c>
      <c r="I23">
        <f>IF(Sheet1!I37="","",Sheet1!I37)</f>
      </c>
      <c r="J23">
        <f>IF(Sheet1!J37="","",Sheet1!J37)</f>
      </c>
      <c r="L23">
        <f>IF(C23="","",C23*Sheet1!C$13)</f>
      </c>
      <c r="M23">
        <f>IF(D23="","",D23*Sheet1!D$13)</f>
      </c>
      <c r="N23">
        <f>IF(E23="","",E23*Sheet1!E$13)</f>
      </c>
      <c r="O23">
        <f>IF(F23="","",F23*Sheet1!F$13)</f>
      </c>
      <c r="P23">
        <f>IF(G23="","",G23*Sheet1!G$13)</f>
      </c>
      <c r="Q23">
        <f>IF(H23="","",H23*Sheet1!H$13)</f>
      </c>
      <c r="R23">
        <f t="shared" si="1"/>
      </c>
      <c r="S23">
        <f t="shared" si="2"/>
      </c>
    </row>
    <row r="24" spans="1:19" ht="15">
      <c r="A24">
        <f>IF(Sheet1!A38="","",Sheet1!A38)</f>
      </c>
      <c r="B24">
        <f>IF(Sheet1!B38="","",Sheet1!B38)</f>
      </c>
      <c r="C24">
        <f>IF(Sheet1!C38="","",Sheet1!C38)</f>
      </c>
      <c r="D24">
        <f>IF(Sheet1!D38="","",Sheet1!D38)</f>
      </c>
      <c r="E24">
        <f>IF(Sheet1!E38="","",Sheet1!E38)</f>
      </c>
      <c r="F24">
        <f>IF(Sheet1!F38="","",Sheet1!F38)</f>
      </c>
      <c r="G24">
        <f>IF(Sheet1!G38="","",Sheet1!G38)</f>
      </c>
      <c r="H24">
        <f>IF(Sheet1!H38="","",Sheet1!H38)</f>
      </c>
      <c r="I24">
        <f>IF(Sheet1!I38="","",Sheet1!I38)</f>
      </c>
      <c r="J24">
        <f>IF(Sheet1!J38="","",Sheet1!J38)</f>
      </c>
      <c r="L24">
        <f>IF(C24="","",C24*Sheet1!C$13)</f>
      </c>
      <c r="M24">
        <f>IF(D24="","",D24*Sheet1!D$13)</f>
      </c>
      <c r="N24">
        <f>IF(E24="","",E24*Sheet1!E$13)</f>
      </c>
      <c r="O24">
        <f>IF(F24="","",F24*Sheet1!F$13)</f>
      </c>
      <c r="P24">
        <f>IF(G24="","",G24*Sheet1!G$13)</f>
      </c>
      <c r="Q24">
        <f>IF(H24="","",H24*Sheet1!H$13)</f>
      </c>
      <c r="R24">
        <f t="shared" si="1"/>
      </c>
      <c r="S24">
        <f t="shared" si="2"/>
      </c>
    </row>
    <row r="25" spans="1:19" ht="15">
      <c r="A25">
        <f>IF(Sheet1!A39="","",Sheet1!A39)</f>
      </c>
      <c r="B25">
        <f>IF(Sheet1!B39="","",Sheet1!B39)</f>
      </c>
      <c r="C25">
        <f>IF(Sheet1!C39="","",Sheet1!C39)</f>
      </c>
      <c r="D25">
        <f>IF(Sheet1!D39="","",Sheet1!D39)</f>
      </c>
      <c r="E25">
        <f>IF(Sheet1!E39="","",Sheet1!E39)</f>
      </c>
      <c r="F25">
        <f>IF(Sheet1!F39="","",Sheet1!F39)</f>
      </c>
      <c r="G25">
        <f>IF(Sheet1!G39="","",Sheet1!G39)</f>
      </c>
      <c r="H25">
        <f>IF(Sheet1!H39="","",Sheet1!H39)</f>
      </c>
      <c r="I25">
        <f>IF(Sheet1!I39="","",Sheet1!I39)</f>
      </c>
      <c r="J25">
        <f>IF(Sheet1!J39="","",Sheet1!J39)</f>
      </c>
      <c r="L25">
        <f>IF(C25="","",C25*Sheet1!C$13)</f>
      </c>
      <c r="M25">
        <f>IF(D25="","",D25*Sheet1!D$13)</f>
      </c>
      <c r="N25">
        <f>IF(E25="","",E25*Sheet1!E$13)</f>
      </c>
      <c r="O25">
        <f>IF(F25="","",F25*Sheet1!F$13)</f>
      </c>
      <c r="P25">
        <f>IF(G25="","",G25*Sheet1!G$13)</f>
      </c>
      <c r="Q25">
        <f>IF(H25="","",H25*Sheet1!H$13)</f>
      </c>
      <c r="R25">
        <f t="shared" si="1"/>
      </c>
      <c r="S25">
        <f t="shared" si="2"/>
      </c>
    </row>
    <row r="26" spans="1:19" ht="15">
      <c r="A26">
        <f>IF(Sheet1!A40="","",Sheet1!A40)</f>
      </c>
      <c r="B26">
        <f>IF(Sheet1!B40="","",Sheet1!B40)</f>
      </c>
      <c r="C26">
        <f>IF(Sheet1!C40="","",Sheet1!C40)</f>
      </c>
      <c r="D26">
        <f>IF(Sheet1!D40="","",Sheet1!D40)</f>
      </c>
      <c r="E26">
        <f>IF(Sheet1!E40="","",Sheet1!E40)</f>
      </c>
      <c r="F26">
        <f>IF(Sheet1!F40="","",Sheet1!F40)</f>
      </c>
      <c r="G26">
        <f>IF(Sheet1!G40="","",Sheet1!G40)</f>
      </c>
      <c r="H26">
        <f>IF(Sheet1!H40="","",Sheet1!H40)</f>
      </c>
      <c r="I26">
        <f>IF(Sheet1!I40="","",Sheet1!I40)</f>
      </c>
      <c r="J26">
        <f>IF(Sheet1!J40="","",Sheet1!J40)</f>
      </c>
      <c r="L26">
        <f>IF(C26="","",C26*Sheet1!C$13)</f>
      </c>
      <c r="M26">
        <f>IF(D26="","",D26*Sheet1!D$13)</f>
      </c>
      <c r="N26">
        <f>IF(E26="","",E26*Sheet1!E$13)</f>
      </c>
      <c r="O26">
        <f>IF(F26="","",F26*Sheet1!F$13)</f>
      </c>
      <c r="P26">
        <f>IF(G26="","",G26*Sheet1!G$13)</f>
      </c>
      <c r="Q26">
        <f>IF(H26="","",H26*Sheet1!H$13)</f>
      </c>
      <c r="R26">
        <f t="shared" si="1"/>
      </c>
      <c r="S26">
        <f t="shared" si="2"/>
      </c>
    </row>
    <row r="27" spans="1:19" ht="15">
      <c r="A27">
        <f>IF(Sheet1!A41="","",Sheet1!A41)</f>
      </c>
      <c r="B27">
        <f>IF(Sheet1!B41="","",Sheet1!B41)</f>
      </c>
      <c r="C27">
        <f>IF(Sheet1!C41="","",Sheet1!C41)</f>
      </c>
      <c r="D27">
        <f>IF(Sheet1!D41="","",Sheet1!D41)</f>
      </c>
      <c r="E27">
        <f>IF(Sheet1!E41="","",Sheet1!E41)</f>
      </c>
      <c r="F27">
        <f>IF(Sheet1!F41="","",Sheet1!F41)</f>
      </c>
      <c r="G27">
        <f>IF(Sheet1!G41="","",Sheet1!G41)</f>
      </c>
      <c r="H27">
        <f>IF(Sheet1!H41="","",Sheet1!H41)</f>
      </c>
      <c r="I27">
        <f>IF(Sheet1!I41="","",Sheet1!I41)</f>
      </c>
      <c r="J27">
        <f>IF(Sheet1!J41="","",Sheet1!J41)</f>
      </c>
      <c r="L27">
        <f>IF(C27="","",C27*Sheet1!C$13)</f>
      </c>
      <c r="M27">
        <f>IF(D27="","",D27*Sheet1!D$13)</f>
      </c>
      <c r="N27">
        <f>IF(E27="","",E27*Sheet1!E$13)</f>
      </c>
      <c r="O27">
        <f>IF(F27="","",F27*Sheet1!F$13)</f>
      </c>
      <c r="P27">
        <f>IF(G27="","",G27*Sheet1!G$13)</f>
      </c>
      <c r="Q27">
        <f>IF(H27="","",H27*Sheet1!H$13)</f>
      </c>
      <c r="R27">
        <f t="shared" si="1"/>
      </c>
      <c r="S27">
        <f t="shared" si="2"/>
      </c>
    </row>
    <row r="28" spans="1:19" ht="15">
      <c r="A28">
        <f>IF(Sheet1!A42="","",Sheet1!A42)</f>
      </c>
      <c r="B28">
        <f>IF(Sheet1!B42="","",Sheet1!B42)</f>
      </c>
      <c r="C28">
        <f>IF(Sheet1!C42="","",Sheet1!C42)</f>
      </c>
      <c r="D28">
        <f>IF(Sheet1!D42="","",Sheet1!D42)</f>
      </c>
      <c r="E28">
        <f>IF(Sheet1!E42="","",Sheet1!E42)</f>
      </c>
      <c r="F28">
        <f>IF(Sheet1!F42="","",Sheet1!F42)</f>
      </c>
      <c r="G28">
        <f>IF(Sheet1!G42="","",Sheet1!G42)</f>
      </c>
      <c r="H28">
        <f>IF(Sheet1!H42="","",Sheet1!H42)</f>
      </c>
      <c r="I28">
        <f>IF(Sheet1!I42="","",Sheet1!I42)</f>
      </c>
      <c r="J28">
        <f>IF(Sheet1!J42="","",Sheet1!J42)</f>
      </c>
      <c r="L28">
        <f>IF(C28="","",C28*Sheet1!C$13)</f>
      </c>
      <c r="M28">
        <f>IF(D28="","",D28*Sheet1!D$13)</f>
      </c>
      <c r="N28">
        <f>IF(E28="","",E28*Sheet1!E$13)</f>
      </c>
      <c r="O28">
        <f>IF(F28="","",F28*Sheet1!F$13)</f>
      </c>
      <c r="P28">
        <f>IF(G28="","",G28*Sheet1!G$13)</f>
      </c>
      <c r="Q28">
        <f>IF(H28="","",H28*Sheet1!H$13)</f>
      </c>
      <c r="R28">
        <f t="shared" si="1"/>
      </c>
      <c r="S28">
        <f t="shared" si="2"/>
      </c>
    </row>
    <row r="29" spans="1:19" ht="15">
      <c r="A29">
        <f>IF(Sheet1!A43="","",Sheet1!A43)</f>
      </c>
      <c r="B29">
        <f>IF(Sheet1!B43="","",Sheet1!B43)</f>
      </c>
      <c r="C29">
        <f>IF(Sheet1!C43="","",Sheet1!C43)</f>
      </c>
      <c r="D29">
        <f>IF(Sheet1!D43="","",Sheet1!D43)</f>
      </c>
      <c r="E29">
        <f>IF(Sheet1!E43="","",Sheet1!E43)</f>
      </c>
      <c r="F29">
        <f>IF(Sheet1!F43="","",Sheet1!F43)</f>
      </c>
      <c r="G29">
        <f>IF(Sheet1!G43="","",Sheet1!G43)</f>
      </c>
      <c r="H29">
        <f>IF(Sheet1!H43="","",Sheet1!H43)</f>
      </c>
      <c r="I29">
        <f>IF(Sheet1!I43="","",Sheet1!I43)</f>
      </c>
      <c r="J29">
        <f>IF(Sheet1!J43="","",Sheet1!J43)</f>
      </c>
      <c r="L29">
        <f>IF(C29="","",C29*Sheet1!C$13)</f>
      </c>
      <c r="M29">
        <f>IF(D29="","",D29*Sheet1!D$13)</f>
      </c>
      <c r="N29">
        <f>IF(E29="","",E29*Sheet1!E$13)</f>
      </c>
      <c r="O29">
        <f>IF(F29="","",F29*Sheet1!F$13)</f>
      </c>
      <c r="P29">
        <f>IF(G29="","",G29*Sheet1!G$13)</f>
      </c>
      <c r="Q29">
        <f>IF(H29="","",H29*Sheet1!H$13)</f>
      </c>
      <c r="R29">
        <f t="shared" si="1"/>
      </c>
      <c r="S29">
        <f t="shared" si="2"/>
      </c>
    </row>
    <row r="30" spans="1:19" ht="15">
      <c r="A30">
        <f>IF(Sheet1!A44="","",Sheet1!A44)</f>
      </c>
      <c r="B30">
        <f>IF(Sheet1!B44="","",Sheet1!B44)</f>
      </c>
      <c r="C30">
        <f>IF(Sheet1!C44="","",Sheet1!C44)</f>
      </c>
      <c r="D30">
        <f>IF(Sheet1!D44="","",Sheet1!D44)</f>
      </c>
      <c r="E30">
        <f>IF(Sheet1!E44="","",Sheet1!E44)</f>
      </c>
      <c r="F30">
        <f>IF(Sheet1!F44="","",Sheet1!F44)</f>
      </c>
      <c r="G30">
        <f>IF(Sheet1!G44="","",Sheet1!G44)</f>
      </c>
      <c r="H30">
        <f>IF(Sheet1!H44="","",Sheet1!H44)</f>
      </c>
      <c r="I30">
        <f>IF(Sheet1!I44="","",Sheet1!I44)</f>
      </c>
      <c r="J30">
        <f>IF(Sheet1!J44="","",Sheet1!J44)</f>
      </c>
      <c r="L30">
        <f>IF(C30="","",C30*Sheet1!C$13)</f>
      </c>
      <c r="M30">
        <f>IF(D30="","",D30*Sheet1!D$13)</f>
      </c>
      <c r="N30">
        <f>IF(E30="","",E30*Sheet1!E$13)</f>
      </c>
      <c r="O30">
        <f>IF(F30="","",F30*Sheet1!F$13)</f>
      </c>
      <c r="P30">
        <f>IF(G30="","",G30*Sheet1!G$13)</f>
      </c>
      <c r="Q30">
        <f>IF(H30="","",H30*Sheet1!H$13)</f>
      </c>
      <c r="R30">
        <f t="shared" si="1"/>
      </c>
      <c r="S30">
        <f t="shared" si="2"/>
      </c>
    </row>
    <row r="31" spans="1:19" ht="15">
      <c r="A31">
        <f>IF(Sheet1!A45="","",Sheet1!A45)</f>
      </c>
      <c r="B31">
        <f>IF(Sheet1!B45="","",Sheet1!B45)</f>
      </c>
      <c r="C31">
        <f>IF(Sheet1!C45="","",Sheet1!C45)</f>
      </c>
      <c r="D31">
        <f>IF(Sheet1!D45="","",Sheet1!D45)</f>
      </c>
      <c r="E31">
        <f>IF(Sheet1!E45="","",Sheet1!E45)</f>
      </c>
      <c r="F31">
        <f>IF(Sheet1!F45="","",Sheet1!F45)</f>
      </c>
      <c r="G31">
        <f>IF(Sheet1!G45="","",Sheet1!G45)</f>
      </c>
      <c r="H31">
        <f>IF(Sheet1!H45="","",Sheet1!H45)</f>
      </c>
      <c r="I31">
        <f>IF(Sheet1!I45="","",Sheet1!I45)</f>
      </c>
      <c r="J31">
        <f>IF(Sheet1!J45="","",Sheet1!J45)</f>
      </c>
      <c r="L31">
        <f>IF(C31="","",C31*Sheet1!C$13)</f>
      </c>
      <c r="M31">
        <f>IF(D31="","",D31*Sheet1!D$13)</f>
      </c>
      <c r="N31">
        <f>IF(E31="","",E31*Sheet1!E$13)</f>
      </c>
      <c r="O31">
        <f>IF(F31="","",F31*Sheet1!F$13)</f>
      </c>
      <c r="P31">
        <f>IF(G31="","",G31*Sheet1!G$13)</f>
      </c>
      <c r="Q31">
        <f>IF(H31="","",H31*Sheet1!H$13)</f>
      </c>
      <c r="R31">
        <f t="shared" si="1"/>
      </c>
      <c r="S31">
        <f t="shared" si="2"/>
      </c>
    </row>
    <row r="32" spans="1:19" ht="15">
      <c r="A32">
        <f>IF(Sheet1!A46="","",Sheet1!A46)</f>
      </c>
      <c r="B32">
        <f>IF(Sheet1!B46="","",Sheet1!B46)</f>
      </c>
      <c r="C32">
        <f>IF(Sheet1!C46="","",Sheet1!C46)</f>
      </c>
      <c r="D32">
        <f>IF(Sheet1!D46="","",Sheet1!D46)</f>
      </c>
      <c r="E32">
        <f>IF(Sheet1!E46="","",Sheet1!E46)</f>
      </c>
      <c r="F32">
        <f>IF(Sheet1!F46="","",Sheet1!F46)</f>
      </c>
      <c r="G32">
        <f>IF(Sheet1!G46="","",Sheet1!G46)</f>
      </c>
      <c r="H32">
        <f>IF(Sheet1!H46="","",Sheet1!H46)</f>
      </c>
      <c r="I32">
        <f>IF(Sheet1!I46="","",Sheet1!I46)</f>
      </c>
      <c r="J32">
        <f>IF(Sheet1!J46="","",Sheet1!J46)</f>
      </c>
      <c r="L32">
        <f>IF(C32="","",C32*Sheet1!C$13)</f>
      </c>
      <c r="M32">
        <f>IF(D32="","",D32*Sheet1!D$13)</f>
      </c>
      <c r="N32">
        <f>IF(E32="","",E32*Sheet1!E$13)</f>
      </c>
      <c r="O32">
        <f>IF(F32="","",F32*Sheet1!F$13)</f>
      </c>
      <c r="P32">
        <f>IF(G32="","",G32*Sheet1!G$13)</f>
      </c>
      <c r="Q32">
        <f>IF(H32="","",H32*Sheet1!H$13)</f>
      </c>
      <c r="R32">
        <f t="shared" si="1"/>
      </c>
      <c r="S32">
        <f t="shared" si="2"/>
      </c>
    </row>
    <row r="33" spans="1:19" ht="15">
      <c r="A33">
        <f>IF(Sheet1!A47="","",Sheet1!A47)</f>
      </c>
      <c r="B33">
        <f>IF(Sheet1!B47="","",Sheet1!B47)</f>
      </c>
      <c r="C33">
        <f>IF(Sheet1!C47="","",Sheet1!C47)</f>
      </c>
      <c r="D33">
        <f>IF(Sheet1!D47="","",Sheet1!D47)</f>
      </c>
      <c r="E33">
        <f>IF(Sheet1!E47="","",Sheet1!E47)</f>
      </c>
      <c r="F33">
        <f>IF(Sheet1!F47="","",Sheet1!F47)</f>
      </c>
      <c r="G33">
        <f>IF(Sheet1!G47="","",Sheet1!G47)</f>
      </c>
      <c r="H33">
        <f>IF(Sheet1!H47="","",Sheet1!H47)</f>
      </c>
      <c r="I33">
        <f>IF(Sheet1!I47="","",Sheet1!I47)</f>
      </c>
      <c r="J33">
        <f>IF(Sheet1!J47="","",Sheet1!J47)</f>
      </c>
      <c r="L33">
        <f>IF(C33="","",C33*Sheet1!C$13)</f>
      </c>
      <c r="M33">
        <f>IF(D33="","",D33*Sheet1!D$13)</f>
      </c>
      <c r="N33">
        <f>IF(E33="","",E33*Sheet1!E$13)</f>
      </c>
      <c r="O33">
        <f>IF(F33="","",F33*Sheet1!F$13)</f>
      </c>
      <c r="P33">
        <f>IF(G33="","",G33*Sheet1!G$13)</f>
      </c>
      <c r="Q33">
        <f>IF(H33="","",H33*Sheet1!H$13)</f>
      </c>
      <c r="R33">
        <f t="shared" si="1"/>
      </c>
      <c r="S33">
        <f t="shared" si="2"/>
      </c>
    </row>
    <row r="34" spans="1:19" ht="15">
      <c r="A34">
        <f>IF(Sheet1!A48="","",Sheet1!A48)</f>
      </c>
      <c r="B34">
        <f>IF(Sheet1!B48="","",Sheet1!B48)</f>
      </c>
      <c r="C34">
        <f>IF(Sheet1!C48="","",Sheet1!C48)</f>
      </c>
      <c r="D34">
        <f>IF(Sheet1!D48="","",Sheet1!D48)</f>
      </c>
      <c r="E34">
        <f>IF(Sheet1!E48="","",Sheet1!E48)</f>
      </c>
      <c r="F34">
        <f>IF(Sheet1!F48="","",Sheet1!F48)</f>
      </c>
      <c r="G34">
        <f>IF(Sheet1!G48="","",Sheet1!G48)</f>
      </c>
      <c r="H34">
        <f>IF(Sheet1!H48="","",Sheet1!H48)</f>
      </c>
      <c r="I34">
        <f>IF(Sheet1!I48="","",Sheet1!I48)</f>
      </c>
      <c r="J34">
        <f>IF(Sheet1!J48="","",Sheet1!J48)</f>
      </c>
      <c r="L34">
        <f>IF(C34="","",C34*Sheet1!C$13)</f>
      </c>
      <c r="M34">
        <f>IF(D34="","",D34*Sheet1!D$13)</f>
      </c>
      <c r="N34">
        <f>IF(E34="","",E34*Sheet1!E$13)</f>
      </c>
      <c r="O34">
        <f>IF(F34="","",F34*Sheet1!F$13)</f>
      </c>
      <c r="P34">
        <f>IF(G34="","",G34*Sheet1!G$13)</f>
      </c>
      <c r="Q34">
        <f>IF(H34="","",H34*Sheet1!H$13)</f>
      </c>
      <c r="R34">
        <f t="shared" si="1"/>
      </c>
      <c r="S34">
        <f t="shared" si="2"/>
      </c>
    </row>
    <row r="35" spans="1:19" ht="15">
      <c r="A35">
        <f>IF(Sheet1!A49="","",Sheet1!A49)</f>
      </c>
      <c r="B35">
        <f>IF(Sheet1!B49="","",Sheet1!B49)</f>
      </c>
      <c r="C35">
        <f>IF(Sheet1!C49="","",Sheet1!C49)</f>
      </c>
      <c r="D35">
        <f>IF(Sheet1!D49="","",Sheet1!D49)</f>
      </c>
      <c r="E35">
        <f>IF(Sheet1!E49="","",Sheet1!E49)</f>
      </c>
      <c r="F35">
        <f>IF(Sheet1!F49="","",Sheet1!F49)</f>
      </c>
      <c r="G35">
        <f>IF(Sheet1!G49="","",Sheet1!G49)</f>
      </c>
      <c r="H35">
        <f>IF(Sheet1!H49="","",Sheet1!H49)</f>
      </c>
      <c r="I35">
        <f>IF(Sheet1!I49="","",Sheet1!I49)</f>
      </c>
      <c r="J35">
        <f>IF(Sheet1!J49="","",Sheet1!J49)</f>
      </c>
      <c r="L35">
        <f>IF(C35="","",C35*Sheet1!C$13)</f>
      </c>
      <c r="M35">
        <f>IF(D35="","",D35*Sheet1!D$13)</f>
      </c>
      <c r="N35">
        <f>IF(E35="","",E35*Sheet1!E$13)</f>
      </c>
      <c r="O35">
        <f>IF(F35="","",F35*Sheet1!F$13)</f>
      </c>
      <c r="P35">
        <f>IF(G35="","",G35*Sheet1!G$13)</f>
      </c>
      <c r="Q35">
        <f>IF(H35="","",H35*Sheet1!H$13)</f>
      </c>
      <c r="R35">
        <f t="shared" si="1"/>
      </c>
      <c r="S35">
        <f t="shared" si="2"/>
      </c>
    </row>
    <row r="36" spans="1:19" ht="15">
      <c r="A36">
        <f>IF(Sheet1!A50="","",Sheet1!A50)</f>
      </c>
      <c r="B36">
        <f>IF(Sheet1!B50="","",Sheet1!B50)</f>
      </c>
      <c r="C36">
        <f>IF(Sheet1!C50="","",Sheet1!C50)</f>
      </c>
      <c r="D36">
        <f>IF(Sheet1!D50="","",Sheet1!D50)</f>
      </c>
      <c r="E36">
        <f>IF(Sheet1!E50="","",Sheet1!E50)</f>
      </c>
      <c r="F36">
        <f>IF(Sheet1!F50="","",Sheet1!F50)</f>
      </c>
      <c r="G36">
        <f>IF(Sheet1!G50="","",Sheet1!G50)</f>
      </c>
      <c r="H36">
        <f>IF(Sheet1!H50="","",Sheet1!H50)</f>
      </c>
      <c r="I36">
        <f>IF(Sheet1!I50="","",Sheet1!I50)</f>
      </c>
      <c r="J36">
        <f>IF(Sheet1!J50="","",Sheet1!J50)</f>
      </c>
      <c r="L36">
        <f>IF(C36="","",C36*Sheet1!C$13)</f>
      </c>
      <c r="M36">
        <f>IF(D36="","",D36*Sheet1!D$13)</f>
      </c>
      <c r="N36">
        <f>IF(E36="","",E36*Sheet1!E$13)</f>
      </c>
      <c r="O36">
        <f>IF(F36="","",F36*Sheet1!F$13)</f>
      </c>
      <c r="P36">
        <f>IF(G36="","",G36*Sheet1!G$13)</f>
      </c>
      <c r="Q36">
        <f>IF(H36="","",H36*Sheet1!H$13)</f>
      </c>
      <c r="R36">
        <f t="shared" si="1"/>
      </c>
      <c r="S36">
        <f t="shared" si="2"/>
      </c>
    </row>
    <row r="37" spans="1:19" ht="15">
      <c r="A37">
        <f>IF(Sheet1!A51="","",Sheet1!A51)</f>
      </c>
      <c r="B37">
        <f>IF(Sheet1!B51="","",Sheet1!B51)</f>
      </c>
      <c r="C37">
        <f>IF(Sheet1!C51="","",Sheet1!C51)</f>
      </c>
      <c r="D37">
        <f>IF(Sheet1!D51="","",Sheet1!D51)</f>
      </c>
      <c r="E37">
        <f>IF(Sheet1!E51="","",Sheet1!E51)</f>
      </c>
      <c r="F37">
        <f>IF(Sheet1!F51="","",Sheet1!F51)</f>
      </c>
      <c r="G37">
        <f>IF(Sheet1!G51="","",Sheet1!G51)</f>
      </c>
      <c r="H37">
        <f>IF(Sheet1!H51="","",Sheet1!H51)</f>
      </c>
      <c r="I37">
        <f>IF(Sheet1!I51="","",Sheet1!I51)</f>
      </c>
      <c r="J37">
        <f>IF(Sheet1!J51="","",Sheet1!J51)</f>
      </c>
      <c r="L37">
        <f>IF(C37="","",C37*Sheet1!C$13)</f>
      </c>
      <c r="M37">
        <f>IF(D37="","",D37*Sheet1!D$13)</f>
      </c>
      <c r="N37">
        <f>IF(E37="","",E37*Sheet1!E$13)</f>
      </c>
      <c r="O37">
        <f>IF(F37="","",F37*Sheet1!F$13)</f>
      </c>
      <c r="P37">
        <f>IF(G37="","",G37*Sheet1!G$13)</f>
      </c>
      <c r="Q37">
        <f>IF(H37="","",H37*Sheet1!H$13)</f>
      </c>
      <c r="R37">
        <f t="shared" si="1"/>
      </c>
      <c r="S37">
        <f t="shared" si="2"/>
      </c>
    </row>
    <row r="38" spans="1:19" ht="15">
      <c r="A38">
        <f>IF(Sheet1!A52="","",Sheet1!A52)</f>
      </c>
      <c r="B38">
        <f>IF(Sheet1!B52="","",Sheet1!B52)</f>
      </c>
      <c r="C38">
        <f>IF(Sheet1!C52="","",Sheet1!C52)</f>
      </c>
      <c r="D38">
        <f>IF(Sheet1!D52="","",Sheet1!D52)</f>
      </c>
      <c r="E38">
        <f>IF(Sheet1!E52="","",Sheet1!E52)</f>
      </c>
      <c r="F38">
        <f>IF(Sheet1!F52="","",Sheet1!F52)</f>
      </c>
      <c r="G38">
        <f>IF(Sheet1!G52="","",Sheet1!G52)</f>
      </c>
      <c r="H38">
        <f>IF(Sheet1!H52="","",Sheet1!H52)</f>
      </c>
      <c r="I38">
        <f>IF(Sheet1!I52="","",Sheet1!I52)</f>
      </c>
      <c r="J38">
        <f>IF(Sheet1!J52="","",Sheet1!J52)</f>
      </c>
      <c r="L38">
        <f>IF(C38="","",C38*Sheet1!C$13)</f>
      </c>
      <c r="M38">
        <f>IF(D38="","",D38*Sheet1!D$13)</f>
      </c>
      <c r="N38">
        <f>IF(E38="","",E38*Sheet1!E$13)</f>
      </c>
      <c r="O38">
        <f>IF(F38="","",F38*Sheet1!F$13)</f>
      </c>
      <c r="P38">
        <f>IF(G38="","",G38*Sheet1!G$13)</f>
      </c>
      <c r="Q38">
        <f>IF(H38="","",H38*Sheet1!H$13)</f>
      </c>
      <c r="R38">
        <f t="shared" si="1"/>
      </c>
      <c r="S38">
        <f t="shared" si="2"/>
      </c>
    </row>
    <row r="39" spans="1:19" ht="15">
      <c r="A39">
        <f>IF(Sheet1!A53="","",Sheet1!A53)</f>
      </c>
      <c r="B39">
        <f>IF(Sheet1!B53="","",Sheet1!B53)</f>
      </c>
      <c r="C39">
        <f>IF(Sheet1!C53="","",Sheet1!C53)</f>
      </c>
      <c r="D39">
        <f>IF(Sheet1!D53="","",Sheet1!D53)</f>
      </c>
      <c r="E39">
        <f>IF(Sheet1!E53="","",Sheet1!E53)</f>
      </c>
      <c r="F39">
        <f>IF(Sheet1!F53="","",Sheet1!F53)</f>
      </c>
      <c r="G39">
        <f>IF(Sheet1!G53="","",Sheet1!G53)</f>
      </c>
      <c r="H39">
        <f>IF(Sheet1!H53="","",Sheet1!H53)</f>
      </c>
      <c r="I39">
        <f>IF(Sheet1!I53="","",Sheet1!I53)</f>
      </c>
      <c r="J39">
        <f>IF(Sheet1!J53="","",Sheet1!J53)</f>
      </c>
      <c r="L39">
        <f>IF(C39="","",C39*Sheet1!C$13)</f>
      </c>
      <c r="M39">
        <f>IF(D39="","",D39*Sheet1!D$13)</f>
      </c>
      <c r="N39">
        <f>IF(E39="","",E39*Sheet1!E$13)</f>
      </c>
      <c r="O39">
        <f>IF(F39="","",F39*Sheet1!F$13)</f>
      </c>
      <c r="P39">
        <f>IF(G39="","",G39*Sheet1!G$13)</f>
      </c>
      <c r="Q39">
        <f>IF(H39="","",H39*Sheet1!H$13)</f>
      </c>
      <c r="R39">
        <f t="shared" si="1"/>
      </c>
      <c r="S39">
        <f t="shared" si="2"/>
      </c>
    </row>
    <row r="40" spans="1:19" ht="15">
      <c r="A40">
        <f>IF(Sheet1!A54="","",Sheet1!A54)</f>
      </c>
      <c r="B40">
        <f>IF(Sheet1!B54="","",Sheet1!B54)</f>
      </c>
      <c r="C40">
        <f>IF(Sheet1!C54="","",Sheet1!C54)</f>
      </c>
      <c r="D40">
        <f>IF(Sheet1!D54="","",Sheet1!D54)</f>
      </c>
      <c r="E40">
        <f>IF(Sheet1!E54="","",Sheet1!E54)</f>
      </c>
      <c r="F40">
        <f>IF(Sheet1!F54="","",Sheet1!F54)</f>
      </c>
      <c r="G40">
        <f>IF(Sheet1!G54="","",Sheet1!G54)</f>
      </c>
      <c r="H40">
        <f>IF(Sheet1!H54="","",Sheet1!H54)</f>
      </c>
      <c r="I40">
        <f>IF(Sheet1!I54="","",Sheet1!I54)</f>
      </c>
      <c r="J40">
        <f>IF(Sheet1!J54="","",Sheet1!J54)</f>
      </c>
      <c r="L40">
        <f>IF(C40="","",C40*Sheet1!C$13)</f>
      </c>
      <c r="M40">
        <f>IF(D40="","",D40*Sheet1!D$13)</f>
      </c>
      <c r="N40">
        <f>IF(E40="","",E40*Sheet1!E$13)</f>
      </c>
      <c r="O40">
        <f>IF(F40="","",F40*Sheet1!F$13)</f>
      </c>
      <c r="P40">
        <f>IF(G40="","",G40*Sheet1!G$13)</f>
      </c>
      <c r="Q40">
        <f>IF(H40="","",H40*Sheet1!H$13)</f>
      </c>
      <c r="R40">
        <f t="shared" si="1"/>
      </c>
      <c r="S40">
        <f t="shared" si="2"/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Wilding</dc:creator>
  <cp:keywords/>
  <dc:description/>
  <cp:lastModifiedBy>Michael Wilding</cp:lastModifiedBy>
  <dcterms:created xsi:type="dcterms:W3CDTF">2011-06-21T16:10:25Z</dcterms:created>
  <dcterms:modified xsi:type="dcterms:W3CDTF">2011-06-29T12:06:20Z</dcterms:modified>
  <cp:category/>
  <cp:version/>
  <cp:contentType/>
  <cp:contentStatus/>
</cp:coreProperties>
</file>